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euleers\Desktop\ILSF 2025 documenten oproep\"/>
    </mc:Choice>
  </mc:AlternateContent>
  <xr:revisionPtr revIDLastSave="0" documentId="13_ncr:1_{ED94D72F-37CC-4D61-BCB2-B3E3439DAF89}" xr6:coauthVersionLast="47" xr6:coauthVersionMax="47" xr10:uidLastSave="{00000000-0000-0000-0000-000000000000}"/>
  <bookViews>
    <workbookView xWindow="-108" yWindow="-108" windowWidth="23256" windowHeight="13896" activeTab="1" xr2:uid="{59EB1908-0A84-480A-A226-7E735C4AA224}"/>
  </bookViews>
  <sheets>
    <sheet name="Feuil1" sheetId="1" r:id="rId1"/>
    <sheet name="Blad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0" i="2" l="1"/>
  <c r="H30" i="2"/>
  <c r="G30" i="2"/>
  <c r="G27" i="2"/>
  <c r="I20" i="2"/>
  <c r="H20" i="2"/>
  <c r="H35" i="2" s="1"/>
  <c r="G20" i="2"/>
  <c r="I15" i="2"/>
  <c r="H15" i="2"/>
  <c r="G15" i="2"/>
  <c r="I11" i="2"/>
  <c r="H11" i="2"/>
  <c r="G11" i="2"/>
  <c r="I6" i="2"/>
  <c r="H6" i="2"/>
  <c r="G6" i="2"/>
  <c r="G24" i="2" s="1"/>
  <c r="I5" i="2"/>
  <c r="I35" i="2" s="1"/>
  <c r="H5" i="2"/>
  <c r="I30" i="1"/>
  <c r="H30" i="1"/>
  <c r="G30" i="1"/>
  <c r="G27" i="1"/>
  <c r="I20" i="1"/>
  <c r="H20" i="1"/>
  <c r="G20" i="1"/>
  <c r="I15" i="1"/>
  <c r="H15" i="1"/>
  <c r="G15" i="1"/>
  <c r="I11" i="1"/>
  <c r="H11" i="1"/>
  <c r="G11" i="1"/>
  <c r="G5" i="1" s="1"/>
  <c r="I6" i="1"/>
  <c r="I5" i="1" s="1"/>
  <c r="I35" i="1" s="1"/>
  <c r="H6" i="1"/>
  <c r="H5" i="1" s="1"/>
  <c r="G6" i="1"/>
  <c r="G24" i="1" s="1"/>
  <c r="E30" i="2"/>
  <c r="D30" i="2"/>
  <c r="D35" i="2" s="1"/>
  <c r="C30" i="2"/>
  <c r="C27" i="2"/>
  <c r="C24" i="2"/>
  <c r="E20" i="2"/>
  <c r="D20" i="2"/>
  <c r="C20" i="2"/>
  <c r="E15" i="2"/>
  <c r="D15" i="2"/>
  <c r="C15" i="2"/>
  <c r="E11" i="2"/>
  <c r="D11" i="2"/>
  <c r="C11" i="2"/>
  <c r="E6" i="2"/>
  <c r="E5" i="2" s="1"/>
  <c r="E35" i="2" s="1"/>
  <c r="D6" i="2"/>
  <c r="D5" i="2" s="1"/>
  <c r="C6" i="2"/>
  <c r="C5" i="2" s="1"/>
  <c r="C35" i="2" s="1"/>
  <c r="C35" i="1"/>
  <c r="C30" i="1"/>
  <c r="C27" i="1"/>
  <c r="E30" i="1"/>
  <c r="E20" i="1"/>
  <c r="E15" i="1"/>
  <c r="E11" i="1"/>
  <c r="E6" i="1"/>
  <c r="D30" i="1"/>
  <c r="D20" i="1"/>
  <c r="D15" i="1"/>
  <c r="D11" i="1"/>
  <c r="D6" i="1"/>
  <c r="G5" i="2" l="1"/>
  <c r="G35" i="2" s="1"/>
  <c r="H35" i="1"/>
  <c r="G35" i="1"/>
  <c r="E5" i="1"/>
  <c r="E35" i="1" s="1"/>
  <c r="D5" i="1"/>
  <c r="D35" i="1" s="1"/>
  <c r="C20" i="1"/>
  <c r="C15" i="1" l="1"/>
  <c r="C11" i="1"/>
  <c r="C6" i="1"/>
  <c r="C24" i="1" l="1"/>
  <c r="C5" i="1"/>
</calcChain>
</file>

<file path=xl/sharedStrings.xml><?xml version="1.0" encoding="utf-8"?>
<sst xmlns="http://schemas.openxmlformats.org/spreadsheetml/2006/main" count="110" uniqueCount="81">
  <si>
    <t>nom de l'organisation : ……………….</t>
  </si>
  <si>
    <t>Budget prévisionnel relatif à la période du ../../….au ../../….</t>
  </si>
  <si>
    <t>Art.</t>
  </si>
  <si>
    <t>Libellé</t>
  </si>
  <si>
    <t xml:space="preserve">Pris en charge par Innoviris </t>
  </si>
  <si>
    <t>Frais de personnel</t>
  </si>
  <si>
    <t>1.1.1</t>
  </si>
  <si>
    <t>Mr X à 90 % - chargé de projet</t>
  </si>
  <si>
    <t>1.1.2</t>
  </si>
  <si>
    <t>Mr Y à 50 % - informaticien</t>
  </si>
  <si>
    <t>1.2.1</t>
  </si>
  <si>
    <t>Mr A 51 %</t>
  </si>
  <si>
    <t>1.2.2</t>
  </si>
  <si>
    <t>Mr B 33 %</t>
  </si>
  <si>
    <t>2.1</t>
  </si>
  <si>
    <t>matériel didactique</t>
  </si>
  <si>
    <t>2.2</t>
  </si>
  <si>
    <t>consommable</t>
  </si>
  <si>
    <t>3.1</t>
  </si>
  <si>
    <t>Ordinateur + solution deback-up 12/36*100 %</t>
  </si>
  <si>
    <t>3.2</t>
  </si>
  <si>
    <t>Licence logiciel Gestion de connaissance 12/36*100 %</t>
  </si>
  <si>
    <t>Frais généraux</t>
  </si>
  <si>
    <t>Frais de sous-traitance</t>
  </si>
  <si>
    <t>vidéaste</t>
  </si>
  <si>
    <t>TOTAL</t>
  </si>
  <si>
    <t>Budget prévisionnel total</t>
  </si>
  <si>
    <t>1.1.3</t>
  </si>
  <si>
    <t>M à 15 % - animatrice</t>
  </si>
  <si>
    <t>Traducteur</t>
  </si>
  <si>
    <t>Salariés (Nom, Fonction, % affectation)</t>
  </si>
  <si>
    <t>Indépendants (Nom, N° Entreprise, % affectation)</t>
  </si>
  <si>
    <t>C1</t>
  </si>
  <si>
    <t>C1.1</t>
  </si>
  <si>
    <t>C1.2</t>
  </si>
  <si>
    <t>C2</t>
  </si>
  <si>
    <t>Frais d'instruments et de matériel</t>
  </si>
  <si>
    <t>C4</t>
  </si>
  <si>
    <t>C5</t>
  </si>
  <si>
    <t>C6</t>
  </si>
  <si>
    <t xml:space="preserve">Pris en charge par ses propres moyens </t>
  </si>
  <si>
    <t>Autres subventions</t>
  </si>
  <si>
    <t xml:space="preserve">Location matériel  </t>
  </si>
  <si>
    <t>C7</t>
  </si>
  <si>
    <t>7.1</t>
  </si>
  <si>
    <t>7.2</t>
  </si>
  <si>
    <t>Naam van de organisatie : ……………….</t>
  </si>
  <si>
    <t>Categorie</t>
  </si>
  <si>
    <t>Totaal voorlopig budget</t>
  </si>
  <si>
    <t xml:space="preserve">Eigen middelen </t>
  </si>
  <si>
    <t xml:space="preserve">Betaald door Innoviris </t>
  </si>
  <si>
    <t>Andere subsidies</t>
  </si>
  <si>
    <t>Personeelskost</t>
  </si>
  <si>
    <t>Salarissen (Naam, Functie, % tewerkstelling)</t>
  </si>
  <si>
    <t>Mevr. aan 15 % - animatrice</t>
  </si>
  <si>
    <t>Zelfstandigen (Naam, ondernemingsnummer, % tewerkstelling)</t>
  </si>
  <si>
    <t>Mevr. B 33 %</t>
  </si>
  <si>
    <t>Werkingskosten</t>
  </si>
  <si>
    <t>didactisch materiaal</t>
  </si>
  <si>
    <t>verbruiksgoederen</t>
  </si>
  <si>
    <t>Frais d'exploitations</t>
  </si>
  <si>
    <t>Investeringskosten</t>
  </si>
  <si>
    <t>computer + back-up oplossing 12/36*100 %</t>
  </si>
  <si>
    <t>Licentie software  12/36*100 %</t>
  </si>
  <si>
    <t>Algemene kosten</t>
  </si>
  <si>
    <t>Forfait 10% post 1.1 + 2</t>
  </si>
  <si>
    <t>Huur bijkomend materiaal (via technisch formulier)</t>
  </si>
  <si>
    <t>Location matériel supplémentaire (via formulaire technique)</t>
  </si>
  <si>
    <t>Onderaannemingskosten</t>
  </si>
  <si>
    <t>videast</t>
  </si>
  <si>
    <t>vertaler</t>
  </si>
  <si>
    <t>Voorlopig budget voor de periode van ../../….tot ../../….</t>
  </si>
  <si>
    <t>Huur materiaal</t>
  </si>
  <si>
    <t>Mr. X aan 90 % - coördinator</t>
  </si>
  <si>
    <t>Mr. Y aan 50 % - informaticus</t>
  </si>
  <si>
    <t>Mr. A 51 %</t>
  </si>
  <si>
    <t>Forfait 10% poste 1.1 + 2</t>
  </si>
  <si>
    <t>Budget prévisionnel pour 3 jours du festival</t>
  </si>
  <si>
    <t>Budget prévisionnel pour 4 jours du festival</t>
  </si>
  <si>
    <t>Voorlopig budget voor 3 dagen festival</t>
  </si>
  <si>
    <t>Voorlopig budget voor 4 dagen festival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</si>
</sst>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  &quot;"/>
    <numFmt numFmtId="165" formatCode="dd\-mm\-yy"/>
  </numFmts>
  <fonts count="16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12"/>
      <color rgb="FF4046C1"/>
      <name val="Merkury"/>
      <family val="3"/>
    </font>
    <font>
      <sz val="10"/>
      <color rgb="FF000000"/>
      <name val="Arial1"/>
    </font>
    <font>
      <b/>
      <i/>
      <sz val="10"/>
      <color rgb="FF000000"/>
      <name val="Arial1"/>
    </font>
    <font>
      <b/>
      <sz val="10"/>
      <color rgb="FF000000"/>
      <name val="Arial1"/>
    </font>
    <font>
      <b/>
      <sz val="10"/>
      <color rgb="FF000000"/>
      <name val="Arial"/>
      <family val="2"/>
    </font>
    <font>
      <b/>
      <i/>
      <u/>
      <sz val="10"/>
      <color rgb="FF000000"/>
      <name val="Arial1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10"/>
      <color rgb="FFFF0000"/>
      <name val="Arial1"/>
    </font>
    <font>
      <sz val="10"/>
      <name val="Arial"/>
      <family val="2"/>
    </font>
    <font>
      <b/>
      <i/>
      <u/>
      <sz val="10"/>
      <color rgb="FF000000"/>
      <name val="Arial"/>
      <family val="2"/>
    </font>
    <font>
      <b/>
      <sz val="10"/>
      <color rgb="FFFF0000"/>
      <name val="Arial1"/>
    </font>
    <font>
      <sz val="8"/>
      <name val="Calibri"/>
      <family val="2"/>
      <scheme val="minor"/>
    </font>
    <font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E1F2"/>
        <bgColor rgb="FFD9E1F2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4" xfId="0" applyBorder="1" applyAlignment="1" applyProtection="1">
      <alignment horizontal="center"/>
      <protection locked="0"/>
    </xf>
    <xf numFmtId="0" fontId="3" fillId="0" borderId="5" xfId="0" applyFont="1" applyBorder="1" applyProtection="1"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>
      <alignment horizontal="center"/>
    </xf>
    <xf numFmtId="0" fontId="7" fillId="0" borderId="11" xfId="0" applyFont="1" applyBorder="1"/>
    <xf numFmtId="164" fontId="7" fillId="0" borderId="11" xfId="0" applyNumberFormat="1" applyFont="1" applyBorder="1" applyProtection="1">
      <protection locked="0"/>
    </xf>
    <xf numFmtId="0" fontId="8" fillId="0" borderId="10" xfId="0" applyFont="1" applyBorder="1" applyAlignment="1" applyProtection="1">
      <alignment horizontal="center"/>
      <protection locked="0"/>
    </xf>
    <xf numFmtId="0" fontId="3" fillId="0" borderId="11" xfId="0" applyFont="1" applyBorder="1" applyProtection="1">
      <protection locked="0"/>
    </xf>
    <xf numFmtId="164" fontId="3" fillId="0" borderId="11" xfId="0" applyNumberFormat="1" applyFont="1" applyBorder="1" applyProtection="1">
      <protection locked="0"/>
    </xf>
    <xf numFmtId="0" fontId="9" fillId="0" borderId="10" xfId="0" applyFont="1" applyBorder="1" applyAlignment="1" applyProtection="1">
      <alignment horizontal="center"/>
      <protection locked="0"/>
    </xf>
    <xf numFmtId="0" fontId="10" fillId="0" borderId="11" xfId="0" applyFont="1" applyBorder="1" applyProtection="1">
      <protection locked="0"/>
    </xf>
    <xf numFmtId="164" fontId="10" fillId="0" borderId="11" xfId="0" applyNumberFormat="1" applyFont="1" applyBorder="1" applyProtection="1">
      <protection locked="0"/>
    </xf>
    <xf numFmtId="165" fontId="8" fillId="0" borderId="10" xfId="0" applyNumberFormat="1" applyFont="1" applyBorder="1" applyAlignment="1" applyProtection="1">
      <alignment horizontal="center"/>
      <protection locked="0"/>
    </xf>
    <xf numFmtId="164" fontId="3" fillId="0" borderId="11" xfId="0" applyNumberFormat="1" applyFont="1" applyBorder="1" applyAlignment="1" applyProtection="1">
      <alignment vertical="center"/>
      <protection locked="0"/>
    </xf>
    <xf numFmtId="0" fontId="11" fillId="0" borderId="10" xfId="0" applyFont="1" applyBorder="1" applyAlignment="1" applyProtection="1">
      <alignment horizontal="center"/>
      <protection locked="0"/>
    </xf>
    <xf numFmtId="164" fontId="7" fillId="0" borderId="11" xfId="0" applyNumberFormat="1" applyFont="1" applyBorder="1"/>
    <xf numFmtId="0" fontId="8" fillId="0" borderId="11" xfId="0" applyFont="1" applyBorder="1" applyProtection="1">
      <protection locked="0"/>
    </xf>
    <xf numFmtId="164" fontId="5" fillId="0" borderId="11" xfId="0" applyNumberFormat="1" applyFont="1" applyBorder="1" applyProtection="1">
      <protection locked="0"/>
    </xf>
    <xf numFmtId="0" fontId="12" fillId="0" borderId="11" xfId="0" applyFont="1" applyBorder="1"/>
    <xf numFmtId="0" fontId="9" fillId="0" borderId="13" xfId="0" applyFont="1" applyBorder="1" applyAlignment="1" applyProtection="1">
      <alignment horizontal="center"/>
      <protection locked="0"/>
    </xf>
    <xf numFmtId="0" fontId="9" fillId="0" borderId="11" xfId="0" applyFont="1" applyBorder="1" applyProtection="1">
      <protection locked="0"/>
    </xf>
    <xf numFmtId="164" fontId="13" fillId="0" borderId="11" xfId="0" applyNumberFormat="1" applyFont="1" applyBorder="1" applyAlignment="1" applyProtection="1">
      <alignment horizontal="center"/>
      <protection locked="0"/>
    </xf>
    <xf numFmtId="0" fontId="8" fillId="0" borderId="14" xfId="0" applyFont="1" applyBorder="1" applyAlignment="1" applyProtection="1">
      <alignment horizontal="center"/>
      <protection locked="0"/>
    </xf>
    <xf numFmtId="0" fontId="5" fillId="0" borderId="15" xfId="0" applyFont="1" applyBorder="1" applyProtection="1">
      <protection locked="0"/>
    </xf>
    <xf numFmtId="164" fontId="5" fillId="0" borderId="15" xfId="0" applyNumberFormat="1" applyFont="1" applyBorder="1"/>
    <xf numFmtId="0" fontId="2" fillId="0" borderId="3" xfId="0" applyFont="1" applyBorder="1" applyAlignment="1" applyProtection="1">
      <alignment horizontal="center" vertical="center" wrapText="1"/>
      <protection locked="0"/>
    </xf>
    <xf numFmtId="164" fontId="4" fillId="2" borderId="15" xfId="0" applyNumberFormat="1" applyFont="1" applyFill="1" applyBorder="1"/>
    <xf numFmtId="0" fontId="5" fillId="0" borderId="8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64" fontId="5" fillId="0" borderId="11" xfId="0" applyNumberFormat="1" applyFont="1" applyBorder="1"/>
    <xf numFmtId="164" fontId="5" fillId="2" borderId="11" xfId="0" applyNumberFormat="1" applyFont="1" applyFill="1" applyBorder="1"/>
    <xf numFmtId="164" fontId="5" fillId="0" borderId="12" xfId="0" applyNumberFormat="1" applyFont="1" applyBorder="1"/>
    <xf numFmtId="164" fontId="3" fillId="0" borderId="11" xfId="0" applyNumberFormat="1" applyFont="1" applyBorder="1"/>
    <xf numFmtId="164" fontId="3" fillId="2" borderId="11" xfId="0" applyNumberFormat="1" applyFont="1" applyFill="1" applyBorder="1"/>
    <xf numFmtId="164" fontId="3" fillId="3" borderId="12" xfId="0" applyNumberFormat="1" applyFont="1" applyFill="1" applyBorder="1"/>
    <xf numFmtId="164" fontId="10" fillId="0" borderId="11" xfId="0" applyNumberFormat="1" applyFont="1" applyBorder="1"/>
    <xf numFmtId="164" fontId="10" fillId="2" borderId="11" xfId="0" applyNumberFormat="1" applyFont="1" applyFill="1" applyBorder="1"/>
    <xf numFmtId="164" fontId="10" fillId="3" borderId="12" xfId="0" applyNumberFormat="1" applyFont="1" applyFill="1" applyBorder="1"/>
    <xf numFmtId="164" fontId="7" fillId="2" borderId="11" xfId="0" applyNumberFormat="1" applyFont="1" applyFill="1" applyBorder="1"/>
    <xf numFmtId="164" fontId="7" fillId="0" borderId="12" xfId="0" applyNumberFormat="1" applyFont="1" applyBorder="1"/>
    <xf numFmtId="164" fontId="0" fillId="0" borderId="11" xfId="0" applyNumberFormat="1" applyBorder="1"/>
    <xf numFmtId="164" fontId="0" fillId="2" borderId="11" xfId="0" applyNumberFormat="1" applyFill="1" applyBorder="1"/>
    <xf numFmtId="164" fontId="5" fillId="3" borderId="12" xfId="0" applyNumberFormat="1" applyFont="1" applyFill="1" applyBorder="1"/>
    <xf numFmtId="164" fontId="8" fillId="0" borderId="11" xfId="0" applyNumberFormat="1" applyFont="1" applyBorder="1"/>
    <xf numFmtId="164" fontId="15" fillId="0" borderId="11" xfId="0" applyNumberFormat="1" applyFont="1" applyBorder="1"/>
    <xf numFmtId="164" fontId="1" fillId="0" borderId="11" xfId="0" applyNumberFormat="1" applyFont="1" applyBorder="1"/>
    <xf numFmtId="164" fontId="5" fillId="3" borderId="16" xfId="0" applyNumberFormat="1" applyFont="1" applyFill="1" applyBorder="1"/>
    <xf numFmtId="0" fontId="6" fillId="0" borderId="10" xfId="0" applyFont="1" applyBorder="1" applyAlignment="1" applyProtection="1">
      <alignment horizontal="center"/>
      <protection locked="0"/>
    </xf>
    <xf numFmtId="0" fontId="12" fillId="0" borderId="11" xfId="0" applyFont="1" applyBorder="1" applyProtection="1"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0" fillId="4" borderId="4" xfId="0" applyFill="1" applyBorder="1" applyAlignment="1" applyProtection="1">
      <alignment horizontal="center"/>
      <protection locked="0"/>
    </xf>
    <xf numFmtId="0" fontId="3" fillId="4" borderId="5" xfId="0" applyFont="1" applyFill="1" applyBorder="1" applyProtection="1">
      <protection locked="0"/>
    </xf>
    <xf numFmtId="0" fontId="3" fillId="4" borderId="17" xfId="0" applyFont="1" applyFill="1" applyBorder="1" applyAlignment="1" applyProtection="1">
      <alignment horizontal="center"/>
      <protection locked="0"/>
    </xf>
    <xf numFmtId="0" fontId="3" fillId="4" borderId="18" xfId="0" applyFont="1" applyFill="1" applyBorder="1" applyAlignment="1" applyProtection="1">
      <alignment horizontal="center"/>
      <protection locked="0"/>
    </xf>
    <xf numFmtId="0" fontId="3" fillId="4" borderId="19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2" xfId="0" applyFont="1" applyBorder="1" applyAlignment="1" applyProtection="1">
      <alignment horizontal="left" vertical="center"/>
      <protection locked="0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B8563-D57D-4042-A900-28AA4D2D51A3}">
  <dimension ref="A1:J35"/>
  <sheetViews>
    <sheetView workbookViewId="0">
      <selection activeCell="F9" sqref="F9"/>
    </sheetView>
  </sheetViews>
  <sheetFormatPr defaultColWidth="10.88671875" defaultRowHeight="14.4"/>
  <cols>
    <col min="2" max="2" width="52.109375" bestFit="1" customWidth="1"/>
    <col min="3" max="3" width="12.44140625" customWidth="1"/>
    <col min="4" max="4" width="12" customWidth="1"/>
    <col min="5" max="5" width="12.77734375" customWidth="1"/>
    <col min="6" max="6" width="13" customWidth="1"/>
    <col min="7" max="7" width="12.44140625" customWidth="1"/>
    <col min="8" max="8" width="12" customWidth="1"/>
    <col min="9" max="9" width="12.77734375" customWidth="1"/>
    <col min="10" max="10" width="13" customWidth="1"/>
  </cols>
  <sheetData>
    <row r="1" spans="1:10" ht="16.2">
      <c r="A1" s="54" t="s">
        <v>0</v>
      </c>
      <c r="B1" s="55"/>
      <c r="C1" s="55"/>
      <c r="D1" s="55"/>
      <c r="E1" s="55"/>
      <c r="F1" s="29"/>
      <c r="J1" s="29"/>
    </row>
    <row r="2" spans="1:10" ht="15" thickBot="1">
      <c r="A2" s="1"/>
      <c r="B2" s="2" t="s">
        <v>1</v>
      </c>
      <c r="C2" s="3"/>
      <c r="D2" s="3"/>
      <c r="E2" s="2"/>
      <c r="F2" s="4"/>
      <c r="G2" s="3"/>
      <c r="H2" s="3"/>
      <c r="I2" s="2"/>
      <c r="J2" s="4"/>
    </row>
    <row r="3" spans="1:10" ht="15" thickBot="1">
      <c r="A3" s="56"/>
      <c r="B3" s="57"/>
      <c r="C3" s="58" t="s">
        <v>77</v>
      </c>
      <c r="D3" s="58"/>
      <c r="E3" s="58"/>
      <c r="F3" s="59"/>
      <c r="G3" s="60" t="s">
        <v>78</v>
      </c>
      <c r="H3" s="58"/>
      <c r="I3" s="58"/>
      <c r="J3" s="59"/>
    </row>
    <row r="4" spans="1:10" ht="52.8">
      <c r="A4" s="5" t="s">
        <v>2</v>
      </c>
      <c r="B4" s="6" t="s">
        <v>3</v>
      </c>
      <c r="C4" s="6" t="s">
        <v>26</v>
      </c>
      <c r="D4" s="31" t="s">
        <v>40</v>
      </c>
      <c r="E4" s="32" t="s">
        <v>4</v>
      </c>
      <c r="F4" s="33" t="s">
        <v>41</v>
      </c>
      <c r="G4" s="6" t="s">
        <v>26</v>
      </c>
      <c r="H4" s="31" t="s">
        <v>40</v>
      </c>
      <c r="I4" s="32" t="s">
        <v>4</v>
      </c>
      <c r="J4" s="33" t="s">
        <v>41</v>
      </c>
    </row>
    <row r="5" spans="1:10">
      <c r="A5" s="7" t="s">
        <v>32</v>
      </c>
      <c r="B5" s="8" t="s">
        <v>5</v>
      </c>
      <c r="C5" s="9">
        <f>C6+C11</f>
        <v>6780</v>
      </c>
      <c r="D5" s="34">
        <f>D6+D11</f>
        <v>0</v>
      </c>
      <c r="E5" s="35">
        <f>E6+E11</f>
        <v>0</v>
      </c>
      <c r="F5" s="36"/>
      <c r="G5" s="9">
        <f>G6+G11</f>
        <v>6780</v>
      </c>
      <c r="H5" s="34">
        <f>H6+H11</f>
        <v>0</v>
      </c>
      <c r="I5" s="35">
        <f>I6+I11</f>
        <v>0</v>
      </c>
      <c r="J5" s="36"/>
    </row>
    <row r="6" spans="1:10">
      <c r="A6" s="7" t="s">
        <v>33</v>
      </c>
      <c r="B6" s="8" t="s">
        <v>30</v>
      </c>
      <c r="C6" s="9">
        <f>C9+C7</f>
        <v>1867</v>
      </c>
      <c r="D6" s="34">
        <f>D7+D8+D9</f>
        <v>0</v>
      </c>
      <c r="E6" s="35">
        <f>E7+E8+E9</f>
        <v>0</v>
      </c>
      <c r="F6" s="36"/>
      <c r="G6" s="9">
        <f>G9+G7</f>
        <v>1867</v>
      </c>
      <c r="H6" s="34">
        <f>H7+H8+H9</f>
        <v>0</v>
      </c>
      <c r="I6" s="35">
        <f>I7+I8+I9</f>
        <v>0</v>
      </c>
      <c r="J6" s="36"/>
    </row>
    <row r="7" spans="1:10">
      <c r="A7" s="10" t="s">
        <v>6</v>
      </c>
      <c r="B7" s="11" t="s">
        <v>7</v>
      </c>
      <c r="C7" s="12">
        <v>1567</v>
      </c>
      <c r="D7" s="37"/>
      <c r="E7" s="38"/>
      <c r="F7" s="39"/>
      <c r="G7" s="12">
        <v>1567</v>
      </c>
      <c r="H7" s="37"/>
      <c r="I7" s="38"/>
      <c r="J7" s="39"/>
    </row>
    <row r="8" spans="1:10">
      <c r="A8" s="10" t="s">
        <v>8</v>
      </c>
      <c r="B8" s="11" t="s">
        <v>9</v>
      </c>
      <c r="C8" s="12">
        <v>654</v>
      </c>
      <c r="D8" s="37"/>
      <c r="E8" s="38"/>
      <c r="F8" s="39"/>
      <c r="G8" s="12">
        <v>654</v>
      </c>
      <c r="H8" s="37"/>
      <c r="I8" s="38"/>
      <c r="J8" s="39"/>
    </row>
    <row r="9" spans="1:10">
      <c r="A9" s="10" t="s">
        <v>27</v>
      </c>
      <c r="B9" s="11" t="s">
        <v>28</v>
      </c>
      <c r="C9" s="12">
        <v>300</v>
      </c>
      <c r="D9" s="37"/>
      <c r="E9" s="38"/>
      <c r="F9" s="39"/>
      <c r="G9" s="12">
        <v>300</v>
      </c>
      <c r="H9" s="37"/>
      <c r="I9" s="38"/>
      <c r="J9" s="39"/>
    </row>
    <row r="10" spans="1:10">
      <c r="A10" s="13"/>
      <c r="B10" s="14"/>
      <c r="C10" s="15"/>
      <c r="D10" s="40"/>
      <c r="E10" s="41"/>
      <c r="F10" s="42"/>
      <c r="G10" s="15"/>
      <c r="H10" s="40"/>
      <c r="I10" s="41"/>
      <c r="J10" s="42"/>
    </row>
    <row r="11" spans="1:10">
      <c r="A11" s="7" t="s">
        <v>34</v>
      </c>
      <c r="B11" s="8" t="s">
        <v>31</v>
      </c>
      <c r="C11" s="9">
        <f>C12+C13</f>
        <v>4913</v>
      </c>
      <c r="D11" s="19">
        <f>D12+D13</f>
        <v>0</v>
      </c>
      <c r="E11" s="43">
        <f>E12+E13</f>
        <v>0</v>
      </c>
      <c r="F11" s="44"/>
      <c r="G11" s="9">
        <f>G12+G13</f>
        <v>4913</v>
      </c>
      <c r="H11" s="19">
        <f>H12+H13</f>
        <v>0</v>
      </c>
      <c r="I11" s="43">
        <f>I12+I13</f>
        <v>0</v>
      </c>
      <c r="J11" s="44"/>
    </row>
    <row r="12" spans="1:10">
      <c r="A12" s="16" t="s">
        <v>10</v>
      </c>
      <c r="B12" s="11" t="s">
        <v>11</v>
      </c>
      <c r="C12" s="12">
        <v>2983</v>
      </c>
      <c r="D12" s="45"/>
      <c r="E12" s="46"/>
      <c r="F12" s="39"/>
      <c r="G12" s="12">
        <v>2983</v>
      </c>
      <c r="H12" s="45"/>
      <c r="I12" s="46"/>
      <c r="J12" s="39"/>
    </row>
    <row r="13" spans="1:10">
      <c r="A13" s="10" t="s">
        <v>12</v>
      </c>
      <c r="B13" s="11" t="s">
        <v>13</v>
      </c>
      <c r="C13" s="17">
        <v>1930</v>
      </c>
      <c r="D13" s="45"/>
      <c r="E13" s="46"/>
      <c r="F13" s="39"/>
      <c r="G13" s="17">
        <v>1930</v>
      </c>
      <c r="H13" s="45"/>
      <c r="I13" s="46"/>
      <c r="J13" s="39"/>
    </row>
    <row r="14" spans="1:10">
      <c r="A14" s="10"/>
      <c r="B14" s="11"/>
      <c r="C14" s="17"/>
      <c r="D14" s="45"/>
      <c r="E14" s="38"/>
      <c r="F14" s="39"/>
      <c r="G14" s="17"/>
      <c r="H14" s="45"/>
      <c r="I14" s="38"/>
      <c r="J14" s="39"/>
    </row>
    <row r="15" spans="1:10">
      <c r="A15" s="7" t="s">
        <v>35</v>
      </c>
      <c r="B15" s="8" t="s">
        <v>60</v>
      </c>
      <c r="C15" s="9">
        <f>C16+C17</f>
        <v>2043</v>
      </c>
      <c r="D15" s="19">
        <f>D16+D17+D18</f>
        <v>0</v>
      </c>
      <c r="E15" s="43">
        <f>E16+E17+E18</f>
        <v>0</v>
      </c>
      <c r="F15" s="44"/>
      <c r="G15" s="9">
        <f>G16+G17</f>
        <v>2043</v>
      </c>
      <c r="H15" s="19">
        <f>H16+H17+H18</f>
        <v>0</v>
      </c>
      <c r="I15" s="43">
        <f>I16+I17+I18</f>
        <v>0</v>
      </c>
      <c r="J15" s="44"/>
    </row>
    <row r="16" spans="1:10">
      <c r="A16" s="10" t="s">
        <v>14</v>
      </c>
      <c r="B16" s="11" t="s">
        <v>15</v>
      </c>
      <c r="C16" s="12">
        <v>675</v>
      </c>
      <c r="D16" s="37"/>
      <c r="E16" s="38"/>
      <c r="F16" s="39"/>
      <c r="G16" s="12">
        <v>675</v>
      </c>
      <c r="H16" s="37"/>
      <c r="I16" s="38"/>
      <c r="J16" s="39"/>
    </row>
    <row r="17" spans="1:10">
      <c r="A17" s="18" t="s">
        <v>16</v>
      </c>
      <c r="B17" s="11" t="s">
        <v>17</v>
      </c>
      <c r="C17" s="12">
        <v>1368</v>
      </c>
      <c r="D17" s="37"/>
      <c r="E17" s="38"/>
      <c r="F17" s="39"/>
      <c r="G17" s="12">
        <v>1368</v>
      </c>
      <c r="H17" s="37"/>
      <c r="I17" s="38"/>
      <c r="J17" s="39"/>
    </row>
    <row r="18" spans="1:10">
      <c r="A18" s="18"/>
      <c r="B18" s="11"/>
      <c r="C18" s="12"/>
      <c r="D18" s="37"/>
      <c r="E18" s="38"/>
      <c r="F18" s="39"/>
      <c r="G18" s="12"/>
      <c r="H18" s="37"/>
      <c r="I18" s="38"/>
      <c r="J18" s="39"/>
    </row>
    <row r="19" spans="1:10">
      <c r="A19" s="13"/>
      <c r="B19" s="14"/>
      <c r="C19" s="15"/>
      <c r="D19" s="40"/>
      <c r="E19" s="41"/>
      <c r="F19" s="42"/>
      <c r="G19" s="15"/>
      <c r="H19" s="40"/>
      <c r="I19" s="41"/>
      <c r="J19" s="42"/>
    </row>
    <row r="20" spans="1:10">
      <c r="A20" s="7" t="s">
        <v>37</v>
      </c>
      <c r="B20" s="8" t="s">
        <v>36</v>
      </c>
      <c r="C20" s="9">
        <f>C21+C22</f>
        <v>4695</v>
      </c>
      <c r="D20" s="19">
        <f>D21+D22</f>
        <v>0</v>
      </c>
      <c r="E20" s="43">
        <f>E21+E22</f>
        <v>0</v>
      </c>
      <c r="F20" s="44"/>
      <c r="G20" s="9">
        <f>G21+G22</f>
        <v>4695</v>
      </c>
      <c r="H20" s="19">
        <f>H21+H22</f>
        <v>0</v>
      </c>
      <c r="I20" s="43">
        <f>I21+I22</f>
        <v>0</v>
      </c>
      <c r="J20" s="44"/>
    </row>
    <row r="21" spans="1:10">
      <c r="A21" s="10" t="s">
        <v>18</v>
      </c>
      <c r="B21" s="11" t="s">
        <v>19</v>
      </c>
      <c r="C21" s="12">
        <v>1806</v>
      </c>
      <c r="D21" s="37"/>
      <c r="E21" s="38"/>
      <c r="F21" s="47"/>
      <c r="G21" s="12">
        <v>1806</v>
      </c>
      <c r="H21" s="37"/>
      <c r="I21" s="38"/>
      <c r="J21" s="47"/>
    </row>
    <row r="22" spans="1:10">
      <c r="A22" s="10" t="s">
        <v>20</v>
      </c>
      <c r="B22" s="11" t="s">
        <v>21</v>
      </c>
      <c r="C22" s="12">
        <v>2889</v>
      </c>
      <c r="D22" s="48"/>
      <c r="E22" s="38"/>
      <c r="F22" s="39"/>
      <c r="G22" s="12">
        <v>2889</v>
      </c>
      <c r="H22" s="48"/>
      <c r="I22" s="38"/>
      <c r="J22" s="39"/>
    </row>
    <row r="23" spans="1:10">
      <c r="A23" s="13"/>
      <c r="B23" s="14"/>
      <c r="C23" s="15"/>
      <c r="D23" s="49"/>
      <c r="E23" s="41"/>
      <c r="F23" s="42"/>
      <c r="G23" s="15"/>
      <c r="H23" s="49"/>
      <c r="I23" s="41"/>
      <c r="J23" s="42"/>
    </row>
    <row r="24" spans="1:10">
      <c r="A24" s="7" t="s">
        <v>38</v>
      </c>
      <c r="B24" s="8" t="s">
        <v>22</v>
      </c>
      <c r="C24" s="19">
        <f>(C6+C15)*10%</f>
        <v>391</v>
      </c>
      <c r="D24" s="19"/>
      <c r="E24" s="43"/>
      <c r="F24" s="44"/>
      <c r="G24" s="19">
        <f>(G6+G15)*10%</f>
        <v>391</v>
      </c>
      <c r="H24" s="19"/>
      <c r="I24" s="43"/>
      <c r="J24" s="44"/>
    </row>
    <row r="25" spans="1:10">
      <c r="A25" s="10"/>
      <c r="B25" s="20" t="s">
        <v>76</v>
      </c>
      <c r="C25" s="21"/>
      <c r="D25" s="50"/>
      <c r="E25" s="35"/>
      <c r="F25" s="47"/>
      <c r="G25" s="21"/>
      <c r="H25" s="50"/>
      <c r="I25" s="35"/>
      <c r="J25" s="47"/>
    </row>
    <row r="26" spans="1:10">
      <c r="A26" s="10"/>
      <c r="B26" s="20"/>
      <c r="C26" s="21"/>
      <c r="D26" s="50"/>
      <c r="E26" s="35"/>
      <c r="F26" s="47"/>
      <c r="G26" s="21"/>
      <c r="H26" s="50"/>
      <c r="I26" s="35"/>
      <c r="J26" s="47"/>
    </row>
    <row r="27" spans="1:10">
      <c r="A27" s="52" t="s">
        <v>39</v>
      </c>
      <c r="B27" s="53" t="s">
        <v>67</v>
      </c>
      <c r="C27" s="9">
        <f>C28</f>
        <v>200</v>
      </c>
      <c r="D27" s="50"/>
      <c r="E27" s="35"/>
      <c r="F27" s="47"/>
      <c r="G27" s="9">
        <f>G28</f>
        <v>200</v>
      </c>
      <c r="H27" s="50"/>
      <c r="I27" s="35"/>
      <c r="J27" s="47"/>
    </row>
    <row r="28" spans="1:10">
      <c r="A28" s="52"/>
      <c r="B28" s="20" t="s">
        <v>42</v>
      </c>
      <c r="C28" s="12">
        <v>200</v>
      </c>
      <c r="D28" s="50"/>
      <c r="E28" s="35"/>
      <c r="F28" s="47"/>
      <c r="G28" s="12">
        <v>200</v>
      </c>
      <c r="H28" s="50"/>
      <c r="I28" s="35"/>
      <c r="J28" s="47"/>
    </row>
    <row r="29" spans="1:10">
      <c r="A29" s="10"/>
      <c r="B29" s="20"/>
      <c r="C29" s="21"/>
      <c r="D29" s="50"/>
      <c r="E29" s="35"/>
      <c r="F29" s="47"/>
      <c r="G29" s="21"/>
      <c r="H29" s="50"/>
      <c r="I29" s="35"/>
      <c r="J29" s="47"/>
    </row>
    <row r="30" spans="1:10">
      <c r="A30" s="7" t="s">
        <v>43</v>
      </c>
      <c r="B30" s="22" t="s">
        <v>23</v>
      </c>
      <c r="C30" s="9">
        <f>C31+C32</f>
        <v>950</v>
      </c>
      <c r="D30" s="19">
        <f>D31+D32</f>
        <v>0</v>
      </c>
      <c r="E30" s="43">
        <f>E31+E32</f>
        <v>0</v>
      </c>
      <c r="F30" s="44"/>
      <c r="G30" s="9">
        <f>G31+G32</f>
        <v>950</v>
      </c>
      <c r="H30" s="19">
        <f>H31+H32</f>
        <v>0</v>
      </c>
      <c r="I30" s="43">
        <f>I31+I32</f>
        <v>0</v>
      </c>
      <c r="J30" s="44"/>
    </row>
    <row r="31" spans="1:10">
      <c r="A31" s="10" t="s">
        <v>44</v>
      </c>
      <c r="B31" s="20" t="s">
        <v>24</v>
      </c>
      <c r="C31" s="12">
        <v>350</v>
      </c>
      <c r="D31" s="45"/>
      <c r="E31" s="46"/>
      <c r="F31" s="39"/>
      <c r="G31" s="12">
        <v>350</v>
      </c>
      <c r="H31" s="45"/>
      <c r="I31" s="46"/>
      <c r="J31" s="39"/>
    </row>
    <row r="32" spans="1:10">
      <c r="A32" s="10" t="s">
        <v>45</v>
      </c>
      <c r="B32" s="20" t="s">
        <v>29</v>
      </c>
      <c r="C32" s="12">
        <v>600</v>
      </c>
      <c r="D32" s="45"/>
      <c r="E32" s="46"/>
      <c r="F32" s="39"/>
      <c r="G32" s="12">
        <v>600</v>
      </c>
      <c r="H32" s="45"/>
      <c r="I32" s="46"/>
      <c r="J32" s="39"/>
    </row>
    <row r="33" spans="1:10">
      <c r="A33" s="10"/>
      <c r="B33" s="20"/>
      <c r="C33" s="12"/>
      <c r="D33" s="45"/>
      <c r="E33" s="46"/>
      <c r="F33" s="39"/>
      <c r="G33" s="12"/>
      <c r="H33" s="45"/>
      <c r="I33" s="46"/>
      <c r="J33" s="39"/>
    </row>
    <row r="34" spans="1:10">
      <c r="A34" s="23"/>
      <c r="B34" s="24"/>
      <c r="C34" s="25"/>
      <c r="D34" s="45"/>
      <c r="E34" s="46"/>
      <c r="F34" s="39"/>
      <c r="G34" s="25"/>
      <c r="H34" s="45"/>
      <c r="I34" s="46"/>
      <c r="J34" s="39"/>
    </row>
    <row r="35" spans="1:10" ht="15" thickBot="1">
      <c r="A35" s="26"/>
      <c r="B35" s="27" t="s">
        <v>25</v>
      </c>
      <c r="C35" s="28">
        <f>C5+C15+C20+C24+C27+C30</f>
        <v>15059</v>
      </c>
      <c r="D35" s="28">
        <f>D30+D24+D20+D15+D5</f>
        <v>0</v>
      </c>
      <c r="E35" s="30">
        <f>E5+E15+E20+E24+E30</f>
        <v>0</v>
      </c>
      <c r="F35" s="51"/>
      <c r="G35" s="28">
        <f>G5+G15+G20+G24+G27+G30</f>
        <v>15059</v>
      </c>
      <c r="H35" s="28">
        <f>H30+H24+H20+H15+H5</f>
        <v>0</v>
      </c>
      <c r="I35" s="30">
        <f>I5+I15+I20+I24+I30</f>
        <v>0</v>
      </c>
      <c r="J35" s="51"/>
    </row>
  </sheetData>
  <mergeCells count="3">
    <mergeCell ref="A1:E1"/>
    <mergeCell ref="C3:F3"/>
    <mergeCell ref="G3:J3"/>
  </mergeCells>
  <phoneticPr fontId="1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E5E69-3637-4E43-AC55-996A97F84DD5}">
  <dimension ref="A1:J35"/>
  <sheetViews>
    <sheetView tabSelected="1" topLeftCell="B1" workbookViewId="0">
      <selection activeCell="C17" sqref="C17"/>
    </sheetView>
  </sheetViews>
  <sheetFormatPr defaultRowHeight="14.4"/>
  <cols>
    <col min="1" max="1" width="12.5546875" customWidth="1"/>
    <col min="2" max="2" width="55.33203125" customWidth="1"/>
    <col min="3" max="3" width="23.21875" customWidth="1"/>
    <col min="4" max="4" width="16.6640625" customWidth="1"/>
    <col min="5" max="5" width="12.77734375" customWidth="1"/>
    <col min="6" max="6" width="15.5546875" customWidth="1"/>
    <col min="7" max="7" width="23.21875" customWidth="1"/>
    <col min="8" max="8" width="15.6640625" customWidth="1"/>
    <col min="9" max="9" width="12.77734375" customWidth="1"/>
    <col min="10" max="10" width="15.5546875" customWidth="1"/>
  </cols>
  <sheetData>
    <row r="1" spans="1:10" ht="16.2">
      <c r="A1" s="61" t="s">
        <v>46</v>
      </c>
      <c r="B1" s="62"/>
      <c r="C1" s="62"/>
      <c r="D1" s="62"/>
      <c r="E1" s="62"/>
      <c r="F1" s="29"/>
      <c r="J1" s="29"/>
    </row>
    <row r="2" spans="1:10" ht="15" thickBot="1">
      <c r="A2" s="1"/>
      <c r="B2" s="2" t="s">
        <v>71</v>
      </c>
      <c r="C2" s="3"/>
      <c r="D2" s="3"/>
      <c r="E2" s="2"/>
      <c r="F2" s="4"/>
      <c r="G2" s="3"/>
      <c r="H2" s="3"/>
      <c r="I2" s="2"/>
      <c r="J2" s="4"/>
    </row>
    <row r="3" spans="1:10" ht="15" thickBot="1">
      <c r="A3" s="1"/>
      <c r="B3" s="57"/>
      <c r="C3" s="58" t="s">
        <v>79</v>
      </c>
      <c r="D3" s="58"/>
      <c r="E3" s="58"/>
      <c r="F3" s="59"/>
      <c r="G3" s="60" t="s">
        <v>80</v>
      </c>
      <c r="H3" s="58"/>
      <c r="I3" s="58"/>
      <c r="J3" s="59"/>
    </row>
    <row r="4" spans="1:10" ht="26.4">
      <c r="A4" s="5" t="s">
        <v>2</v>
      </c>
      <c r="B4" s="6" t="s">
        <v>47</v>
      </c>
      <c r="C4" s="6" t="s">
        <v>48</v>
      </c>
      <c r="D4" s="31" t="s">
        <v>49</v>
      </c>
      <c r="E4" s="32" t="s">
        <v>50</v>
      </c>
      <c r="F4" s="33" t="s">
        <v>51</v>
      </c>
      <c r="G4" s="6" t="s">
        <v>48</v>
      </c>
      <c r="H4" s="31" t="s">
        <v>49</v>
      </c>
      <c r="I4" s="32" t="s">
        <v>50</v>
      </c>
      <c r="J4" s="33" t="s">
        <v>51</v>
      </c>
    </row>
    <row r="5" spans="1:10">
      <c r="A5" s="7" t="s">
        <v>32</v>
      </c>
      <c r="B5" s="8" t="s">
        <v>52</v>
      </c>
      <c r="C5" s="9">
        <f>C6+C11</f>
        <v>6780</v>
      </c>
      <c r="D5" s="34">
        <f>D6+D11</f>
        <v>0</v>
      </c>
      <c r="E5" s="35">
        <f>E6+E11</f>
        <v>0</v>
      </c>
      <c r="F5" s="36"/>
      <c r="G5" s="9">
        <f>G6+G11</f>
        <v>6780</v>
      </c>
      <c r="H5" s="34">
        <f>H6+H11</f>
        <v>0</v>
      </c>
      <c r="I5" s="35">
        <f>I6+I11</f>
        <v>0</v>
      </c>
      <c r="J5" s="36"/>
    </row>
    <row r="6" spans="1:10">
      <c r="A6" s="7" t="s">
        <v>33</v>
      </c>
      <c r="B6" s="8" t="s">
        <v>53</v>
      </c>
      <c r="C6" s="9">
        <f>C9+C7</f>
        <v>1867</v>
      </c>
      <c r="D6" s="34">
        <f>D7+D8+D9</f>
        <v>0</v>
      </c>
      <c r="E6" s="35">
        <f>E7+E8+E9</f>
        <v>0</v>
      </c>
      <c r="F6" s="36"/>
      <c r="G6" s="9">
        <f>G9+G7</f>
        <v>1867</v>
      </c>
      <c r="H6" s="34">
        <f>H7+H8+H9</f>
        <v>0</v>
      </c>
      <c r="I6" s="35">
        <f>I7+I8+I9</f>
        <v>0</v>
      </c>
      <c r="J6" s="36"/>
    </row>
    <row r="7" spans="1:10">
      <c r="A7" s="10" t="s">
        <v>6</v>
      </c>
      <c r="B7" s="11" t="s">
        <v>73</v>
      </c>
      <c r="C7" s="12">
        <v>1567</v>
      </c>
      <c r="D7" s="37"/>
      <c r="E7" s="38"/>
      <c r="F7" s="39"/>
      <c r="G7" s="12">
        <v>1567</v>
      </c>
      <c r="H7" s="37"/>
      <c r="I7" s="38"/>
      <c r="J7" s="39"/>
    </row>
    <row r="8" spans="1:10">
      <c r="A8" s="10" t="s">
        <v>8</v>
      </c>
      <c r="B8" s="11" t="s">
        <v>74</v>
      </c>
      <c r="C8" s="12">
        <v>654</v>
      </c>
      <c r="D8" s="37"/>
      <c r="E8" s="38"/>
      <c r="F8" s="39"/>
      <c r="G8" s="12">
        <v>654</v>
      </c>
      <c r="H8" s="37"/>
      <c r="I8" s="38"/>
      <c r="J8" s="39"/>
    </row>
    <row r="9" spans="1:10">
      <c r="A9" s="10" t="s">
        <v>27</v>
      </c>
      <c r="B9" s="11" t="s">
        <v>54</v>
      </c>
      <c r="C9" s="12">
        <v>300</v>
      </c>
      <c r="D9" s="37"/>
      <c r="E9" s="38"/>
      <c r="F9" s="39"/>
      <c r="G9" s="12">
        <v>300</v>
      </c>
      <c r="H9" s="37"/>
      <c r="I9" s="38"/>
      <c r="J9" s="39"/>
    </row>
    <row r="10" spans="1:10">
      <c r="A10" s="13"/>
      <c r="B10" s="14"/>
      <c r="C10" s="15"/>
      <c r="D10" s="40"/>
      <c r="E10" s="41"/>
      <c r="F10" s="42"/>
      <c r="G10" s="15"/>
      <c r="H10" s="40"/>
      <c r="I10" s="41"/>
      <c r="J10" s="42"/>
    </row>
    <row r="11" spans="1:10">
      <c r="A11" s="7" t="s">
        <v>34</v>
      </c>
      <c r="B11" s="8" t="s">
        <v>55</v>
      </c>
      <c r="C11" s="9">
        <f>C12+C13</f>
        <v>4913</v>
      </c>
      <c r="D11" s="19">
        <f>D12+D13</f>
        <v>0</v>
      </c>
      <c r="E11" s="43">
        <f>E12+E13</f>
        <v>0</v>
      </c>
      <c r="F11" s="44"/>
      <c r="G11" s="9">
        <f>G12+G13</f>
        <v>4913</v>
      </c>
      <c r="H11" s="19">
        <f>H12+H13</f>
        <v>0</v>
      </c>
      <c r="I11" s="43">
        <f>I12+I13</f>
        <v>0</v>
      </c>
      <c r="J11" s="44"/>
    </row>
    <row r="12" spans="1:10">
      <c r="A12" s="16" t="s">
        <v>10</v>
      </c>
      <c r="B12" s="11" t="s">
        <v>75</v>
      </c>
      <c r="C12" s="12">
        <v>2983</v>
      </c>
      <c r="D12" s="45"/>
      <c r="E12" s="46"/>
      <c r="F12" s="39"/>
      <c r="G12" s="12">
        <v>2983</v>
      </c>
      <c r="H12" s="45"/>
      <c r="I12" s="46"/>
      <c r="J12" s="39"/>
    </row>
    <row r="13" spans="1:10">
      <c r="A13" s="10" t="s">
        <v>12</v>
      </c>
      <c r="B13" s="11" t="s">
        <v>56</v>
      </c>
      <c r="C13" s="17">
        <v>1930</v>
      </c>
      <c r="D13" s="45"/>
      <c r="E13" s="46"/>
      <c r="F13" s="39"/>
      <c r="G13" s="17">
        <v>1930</v>
      </c>
      <c r="H13" s="45"/>
      <c r="I13" s="46"/>
      <c r="J13" s="39"/>
    </row>
    <row r="14" spans="1:10">
      <c r="A14" s="10"/>
      <c r="B14" s="11"/>
      <c r="C14" s="17"/>
      <c r="D14" s="45"/>
      <c r="E14" s="38"/>
      <c r="F14" s="39"/>
      <c r="G14" s="17"/>
      <c r="H14" s="45"/>
      <c r="I14" s="38"/>
      <c r="J14" s="39"/>
    </row>
    <row r="15" spans="1:10">
      <c r="A15" s="7" t="s">
        <v>35</v>
      </c>
      <c r="B15" s="8" t="s">
        <v>57</v>
      </c>
      <c r="C15" s="9">
        <f>C16+C17</f>
        <v>2043</v>
      </c>
      <c r="D15" s="19">
        <f>D16+D17+D18</f>
        <v>0</v>
      </c>
      <c r="E15" s="43">
        <f>E16+E17+E18</f>
        <v>0</v>
      </c>
      <c r="F15" s="44"/>
      <c r="G15" s="9">
        <f>G16+G17</f>
        <v>2043</v>
      </c>
      <c r="H15" s="19">
        <f>H16+H17+H18</f>
        <v>0</v>
      </c>
      <c r="I15" s="43">
        <f>I16+I17+I18</f>
        <v>0</v>
      </c>
      <c r="J15" s="44"/>
    </row>
    <row r="16" spans="1:10">
      <c r="A16" s="10" t="s">
        <v>14</v>
      </c>
      <c r="B16" s="11" t="s">
        <v>58</v>
      </c>
      <c r="C16" s="12">
        <v>675</v>
      </c>
      <c r="D16" s="37"/>
      <c r="E16" s="38"/>
      <c r="F16" s="39"/>
      <c r="G16" s="12">
        <v>675</v>
      </c>
      <c r="H16" s="37"/>
      <c r="I16" s="38"/>
      <c r="J16" s="39"/>
    </row>
    <row r="17" spans="1:10">
      <c r="A17" s="18" t="s">
        <v>16</v>
      </c>
      <c r="B17" s="11" t="s">
        <v>59</v>
      </c>
      <c r="C17" s="12">
        <v>1368</v>
      </c>
      <c r="D17" s="37"/>
      <c r="E17" s="38"/>
      <c r="F17" s="39"/>
      <c r="G17" s="12">
        <v>1368</v>
      </c>
      <c r="H17" s="37"/>
      <c r="I17" s="38"/>
      <c r="J17" s="39"/>
    </row>
    <row r="18" spans="1:10">
      <c r="A18" s="18"/>
      <c r="B18" s="11"/>
      <c r="C18" s="12"/>
      <c r="D18" s="37"/>
      <c r="E18" s="38"/>
      <c r="F18" s="39"/>
      <c r="G18" s="12"/>
      <c r="H18" s="37"/>
      <c r="I18" s="38"/>
      <c r="J18" s="39"/>
    </row>
    <row r="19" spans="1:10">
      <c r="A19" s="13"/>
      <c r="B19" s="14"/>
      <c r="C19" s="15"/>
      <c r="D19" s="40"/>
      <c r="E19" s="41"/>
      <c r="F19" s="42"/>
      <c r="G19" s="15"/>
      <c r="H19" s="40"/>
      <c r="I19" s="41"/>
      <c r="J19" s="42"/>
    </row>
    <row r="20" spans="1:10">
      <c r="A20" s="7" t="s">
        <v>37</v>
      </c>
      <c r="B20" s="8" t="s">
        <v>61</v>
      </c>
      <c r="C20" s="9">
        <f>C21+C22</f>
        <v>4695</v>
      </c>
      <c r="D20" s="19">
        <f>D21+D22</f>
        <v>0</v>
      </c>
      <c r="E20" s="43">
        <f>E21+E22</f>
        <v>0</v>
      </c>
      <c r="F20" s="44"/>
      <c r="G20" s="9">
        <f>G21+G22</f>
        <v>4695</v>
      </c>
      <c r="H20" s="19">
        <f>H21+H22</f>
        <v>0</v>
      </c>
      <c r="I20" s="43">
        <f>I21+I22</f>
        <v>0</v>
      </c>
      <c r="J20" s="44"/>
    </row>
    <row r="21" spans="1:10">
      <c r="A21" s="10" t="s">
        <v>18</v>
      </c>
      <c r="B21" s="11" t="s">
        <v>62</v>
      </c>
      <c r="C21" s="12">
        <v>1806</v>
      </c>
      <c r="D21" s="37"/>
      <c r="E21" s="38"/>
      <c r="F21" s="47"/>
      <c r="G21" s="12">
        <v>1806</v>
      </c>
      <c r="H21" s="37"/>
      <c r="I21" s="38"/>
      <c r="J21" s="47"/>
    </row>
    <row r="22" spans="1:10">
      <c r="A22" s="10" t="s">
        <v>20</v>
      </c>
      <c r="B22" s="11" t="s">
        <v>63</v>
      </c>
      <c r="C22" s="12">
        <v>2889</v>
      </c>
      <c r="D22" s="48"/>
      <c r="E22" s="38"/>
      <c r="F22" s="39"/>
      <c r="G22" s="12">
        <v>2889</v>
      </c>
      <c r="H22" s="48"/>
      <c r="I22" s="38"/>
      <c r="J22" s="39"/>
    </row>
    <row r="23" spans="1:10">
      <c r="A23" s="13"/>
      <c r="B23" s="14"/>
      <c r="C23" s="15"/>
      <c r="D23" s="49"/>
      <c r="E23" s="41"/>
      <c r="F23" s="42"/>
      <c r="G23" s="15"/>
      <c r="H23" s="49"/>
      <c r="I23" s="41"/>
      <c r="J23" s="42"/>
    </row>
    <row r="24" spans="1:10">
      <c r="A24" s="7" t="s">
        <v>38</v>
      </c>
      <c r="B24" s="8" t="s">
        <v>64</v>
      </c>
      <c r="C24" s="19">
        <f>(C6+C15)*10%</f>
        <v>391</v>
      </c>
      <c r="D24" s="19"/>
      <c r="E24" s="43"/>
      <c r="F24" s="44"/>
      <c r="G24" s="19">
        <f>(G6+G15)*10%</f>
        <v>391</v>
      </c>
      <c r="H24" s="19"/>
      <c r="I24" s="43"/>
      <c r="J24" s="44"/>
    </row>
    <row r="25" spans="1:10">
      <c r="A25" s="10"/>
      <c r="B25" s="20" t="s">
        <v>65</v>
      </c>
      <c r="C25" s="21"/>
      <c r="D25" s="50"/>
      <c r="E25" s="35"/>
      <c r="F25" s="47"/>
      <c r="G25" s="21"/>
      <c r="H25" s="50"/>
      <c r="I25" s="35"/>
      <c r="J25" s="47"/>
    </row>
    <row r="26" spans="1:10">
      <c r="A26" s="10"/>
      <c r="B26" s="20"/>
      <c r="C26" s="21"/>
      <c r="D26" s="50"/>
      <c r="E26" s="35"/>
      <c r="F26" s="47"/>
      <c r="G26" s="21"/>
      <c r="H26" s="50"/>
      <c r="I26" s="35"/>
      <c r="J26" s="47"/>
    </row>
    <row r="27" spans="1:10">
      <c r="A27" s="52" t="s">
        <v>39</v>
      </c>
      <c r="B27" s="53" t="s">
        <v>66</v>
      </c>
      <c r="C27" s="9">
        <f>C28</f>
        <v>200</v>
      </c>
      <c r="D27" s="50"/>
      <c r="E27" s="35"/>
      <c r="F27" s="47"/>
      <c r="G27" s="9">
        <f>G28</f>
        <v>200</v>
      </c>
      <c r="H27" s="50"/>
      <c r="I27" s="35"/>
      <c r="J27" s="47"/>
    </row>
    <row r="28" spans="1:10">
      <c r="A28" s="52"/>
      <c r="B28" s="20" t="s">
        <v>72</v>
      </c>
      <c r="C28" s="12">
        <v>200</v>
      </c>
      <c r="D28" s="50"/>
      <c r="E28" s="35"/>
      <c r="F28" s="47"/>
      <c r="G28" s="12">
        <v>200</v>
      </c>
      <c r="H28" s="50"/>
      <c r="I28" s="35"/>
      <c r="J28" s="47"/>
    </row>
    <row r="29" spans="1:10">
      <c r="A29" s="10"/>
      <c r="B29" s="20"/>
      <c r="C29" s="21"/>
      <c r="D29" s="50"/>
      <c r="E29" s="35"/>
      <c r="F29" s="47"/>
      <c r="G29" s="21"/>
      <c r="H29" s="50"/>
      <c r="I29" s="35"/>
      <c r="J29" s="47"/>
    </row>
    <row r="30" spans="1:10">
      <c r="A30" s="7" t="s">
        <v>43</v>
      </c>
      <c r="B30" s="22" t="s">
        <v>68</v>
      </c>
      <c r="C30" s="9">
        <f>C31+C32</f>
        <v>950</v>
      </c>
      <c r="D30" s="19">
        <f>D31+D32</f>
        <v>0</v>
      </c>
      <c r="E30" s="43">
        <f>E31+E32</f>
        <v>0</v>
      </c>
      <c r="F30" s="44"/>
      <c r="G30" s="9">
        <f>G31+G32</f>
        <v>950</v>
      </c>
      <c r="H30" s="19">
        <f>H31+H32</f>
        <v>0</v>
      </c>
      <c r="I30" s="43">
        <f>I31+I32</f>
        <v>0</v>
      </c>
      <c r="J30" s="44"/>
    </row>
    <row r="31" spans="1:10">
      <c r="A31" s="10" t="s">
        <v>44</v>
      </c>
      <c r="B31" s="20" t="s">
        <v>69</v>
      </c>
      <c r="C31" s="12">
        <v>350</v>
      </c>
      <c r="D31" s="45"/>
      <c r="E31" s="46"/>
      <c r="F31" s="39"/>
      <c r="G31" s="12">
        <v>350</v>
      </c>
      <c r="H31" s="45"/>
      <c r="I31" s="46"/>
      <c r="J31" s="39"/>
    </row>
    <row r="32" spans="1:10">
      <c r="A32" s="10" t="s">
        <v>45</v>
      </c>
      <c r="B32" s="20" t="s">
        <v>70</v>
      </c>
      <c r="C32" s="12">
        <v>600</v>
      </c>
      <c r="D32" s="45"/>
      <c r="E32" s="46"/>
      <c r="F32" s="39"/>
      <c r="G32" s="12">
        <v>600</v>
      </c>
      <c r="H32" s="45"/>
      <c r="I32" s="46"/>
      <c r="J32" s="39"/>
    </row>
    <row r="33" spans="1:10">
      <c r="A33" s="10"/>
      <c r="B33" s="20"/>
      <c r="C33" s="12"/>
      <c r="D33" s="45"/>
      <c r="E33" s="46"/>
      <c r="F33" s="39"/>
      <c r="G33" s="12"/>
      <c r="H33" s="45"/>
      <c r="I33" s="46"/>
      <c r="J33" s="39"/>
    </row>
    <row r="34" spans="1:10">
      <c r="A34" s="23"/>
      <c r="B34" s="24"/>
      <c r="C34" s="25"/>
      <c r="D34" s="45"/>
      <c r="E34" s="46"/>
      <c r="F34" s="39"/>
      <c r="G34" s="25"/>
      <c r="H34" s="45"/>
      <c r="I34" s="46"/>
      <c r="J34" s="39"/>
    </row>
    <row r="35" spans="1:10" ht="15" thickBot="1">
      <c r="A35" s="26"/>
      <c r="B35" s="27" t="s">
        <v>25</v>
      </c>
      <c r="C35" s="28">
        <f>C5+C15+C20+C24+C27+C30</f>
        <v>15059</v>
      </c>
      <c r="D35" s="28">
        <f>D30+D24+D20+D15+D5</f>
        <v>0</v>
      </c>
      <c r="E35" s="30">
        <f>E5+E15+E20+E24+E30</f>
        <v>0</v>
      </c>
      <c r="F35" s="51"/>
      <c r="G35" s="28">
        <f>G5+G15+G20+G24+G27+G30</f>
        <v>15059</v>
      </c>
      <c r="H35" s="28">
        <f>H30+H24+H20+H15+H5</f>
        <v>0</v>
      </c>
      <c r="I35" s="30">
        <f>I5+I15+I20+I24+I30</f>
        <v>0</v>
      </c>
      <c r="J35" s="51"/>
    </row>
  </sheetData>
  <mergeCells count="3">
    <mergeCell ref="A1:E1"/>
    <mergeCell ref="C3:F3"/>
    <mergeCell ref="G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Feuil1</vt:lpstr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 Possoz</dc:creator>
  <cp:lastModifiedBy>Evy Ceuleers</cp:lastModifiedBy>
  <dcterms:created xsi:type="dcterms:W3CDTF">2021-02-10T16:38:23Z</dcterms:created>
  <dcterms:modified xsi:type="dcterms:W3CDTF">2024-11-07T16:05:42Z</dcterms:modified>
</cp:coreProperties>
</file>