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kstefanovic\Downloads\"/>
    </mc:Choice>
  </mc:AlternateContent>
  <xr:revisionPtr revIDLastSave="0" documentId="8_{56B1479B-5731-46F8-84EF-467E526BF638}" xr6:coauthVersionLast="47" xr6:coauthVersionMax="47" xr10:uidLastSave="{00000000-0000-0000-0000-000000000000}"/>
  <bookViews>
    <workbookView xWindow="-120" yWindow="-120" windowWidth="29040" windowHeight="15720" activeTab="1" xr2:uid="{8AC56F05-5E91-4A91-868F-C138922ACAF0}"/>
  </bookViews>
  <sheets>
    <sheet name="DATA" sheetId="1" r:id="rId1"/>
    <sheet name="2023" sheetId="2" r:id="rId2"/>
  </sheets>
  <definedNames>
    <definedName name="_xlnm._FilterDatabase" localSheetId="0" hidden="1">DATA!$A$1:$E$359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2" l="1"/>
  <c r="E7" i="2"/>
  <c r="E5" i="2"/>
  <c r="E3" i="2"/>
  <c r="A362" i="1" a="1"/>
  <c r="A362" i="1" s="1"/>
  <c r="D362" i="1" a="1"/>
  <c r="D362" i="1" s="1"/>
  <c r="B362" i="1" a="1"/>
  <c r="B362" i="1" s="1"/>
  <c r="E360" i="1"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<sst xmlns="http://schemas.openxmlformats.org/spreadsheetml/2006/main" count="1477" uniqueCount="600">
  <si>
    <t>Bénéficiaire</t>
  </si>
  <si>
    <t>FST</t>
  </si>
  <si>
    <t>GIS</t>
  </si>
  <si>
    <t>ILSF</t>
  </si>
  <si>
    <t>Spelen en leren - Techniek en mechanica in 3D met Prof Heliwi</t>
  </si>
  <si>
    <t>ExploreScience@ULB</t>
  </si>
  <si>
    <t>Acoustic Painting</t>
  </si>
  <si>
    <t>Science Worlds</t>
  </si>
  <si>
    <t>Cap Sciences Village</t>
  </si>
  <si>
    <t>ILSF-VISIT</t>
  </si>
  <si>
    <t>IPCEI</t>
  </si>
  <si>
    <t>ISA</t>
  </si>
  <si>
    <t>IVO</t>
  </si>
  <si>
    <t>JRDIC</t>
  </si>
  <si>
    <t>PAT</t>
  </si>
  <si>
    <t>PHD</t>
  </si>
  <si>
    <t>POB</t>
  </si>
  <si>
    <t>POC</t>
  </si>
  <si>
    <t>PR-BS-BSI</t>
  </si>
  <si>
    <t>PR-INTERFACES</t>
  </si>
  <si>
    <t>PRB</t>
  </si>
  <si>
    <t>PYSI</t>
  </si>
  <si>
    <t>RDI</t>
  </si>
  <si>
    <t>SCV</t>
  </si>
  <si>
    <t>Education au et par le numérique: un projet pour mon école</t>
  </si>
  <si>
    <t>Ateliers de robotique</t>
  </si>
  <si>
    <t>Codage et développement</t>
  </si>
  <si>
    <t>VEX IQ STEM Club</t>
  </si>
  <si>
    <t>Formation des futurs techniciens chimistes</t>
  </si>
  <si>
    <t>SPIN</t>
  </si>
  <si>
    <t>STEM</t>
  </si>
  <si>
    <t>weKONEKT.brussels</t>
  </si>
  <si>
    <t>e-STEAM Atout-âge</t>
  </si>
  <si>
    <t>Brussels Academy</t>
  </si>
  <si>
    <t>DON</t>
  </si>
  <si>
    <t>STEM-RTBF</t>
  </si>
  <si>
    <t>Innovation Camp</t>
  </si>
  <si>
    <t>A la découverte de l'humain</t>
  </si>
  <si>
    <t>UNIVERSITE CATHOLIQUE DE LOUVAIN</t>
  </si>
  <si>
    <t>UNIVERSITE LIBRE DE BRUXELLES</t>
  </si>
  <si>
    <t>UNIVERSITÉ SAINT-LOUIS - BRUXELLES</t>
  </si>
  <si>
    <t>Vrije Universiteit Brussel</t>
  </si>
  <si>
    <t>Cultureghem VZW</t>
  </si>
  <si>
    <t>MD MANAGEMENT</t>
  </si>
  <si>
    <t>COMMUNE DE MOLENBEEK-SAINT-JEAN</t>
  </si>
  <si>
    <t>LEARNING TOOLS 21C</t>
  </si>
  <si>
    <t>GREEN FABRIQUE</t>
  </si>
  <si>
    <t>BIBLIOTHEQUES SANS FRONTIERES BELGI</t>
  </si>
  <si>
    <t>INTERNATIONAL CENTER FOR EVIDENCE-</t>
  </si>
  <si>
    <t>NIGHTHAWKS</t>
  </si>
  <si>
    <t>Fondation Entreprise / institut</t>
  </si>
  <si>
    <t>OBSERVATOIRE ROYAL DE BELGIQUE</t>
  </si>
  <si>
    <t>Erasmushogeschool Brussel</t>
  </si>
  <si>
    <t>GLUON</t>
  </si>
  <si>
    <t>Odisee</t>
  </si>
  <si>
    <t>MUSEE DE LA MEDECINE</t>
  </si>
  <si>
    <t>Musée Scientastic Museum</t>
  </si>
  <si>
    <t>CAP SCIENCES ESPACE WALLONIE-BRUXEL</t>
  </si>
  <si>
    <t>PALAIS DES BEAUX-ARTS</t>
  </si>
  <si>
    <t>CLUB DES PETITS DEBROUILLARDS DE LA</t>
  </si>
  <si>
    <t>visit.brussels</t>
  </si>
  <si>
    <t>SOLVAY</t>
  </si>
  <si>
    <t>3E</t>
  </si>
  <si>
    <t>SPARKLAB</t>
  </si>
  <si>
    <t>KONLIGO</t>
  </si>
  <si>
    <t>WANIT</t>
  </si>
  <si>
    <t>ERTMS SOLUTIONS</t>
  </si>
  <si>
    <t>MAASH</t>
  </si>
  <si>
    <t>DENTAL DESIGN</t>
  </si>
  <si>
    <t>ExentriQ</t>
  </si>
  <si>
    <t>BEFEMTECH</t>
  </si>
  <si>
    <t>LISTMINUT</t>
  </si>
  <si>
    <t>Octave</t>
  </si>
  <si>
    <t>Axiles Bionics</t>
  </si>
  <si>
    <t>VoxelSensors</t>
  </si>
  <si>
    <t>NOOSA</t>
  </si>
  <si>
    <t>Fertiga</t>
  </si>
  <si>
    <t>MACQ</t>
  </si>
  <si>
    <t>Digita</t>
  </si>
  <si>
    <t>UZ BRUSSEL</t>
  </si>
  <si>
    <t>Institut El Hikma La sagesse</t>
  </si>
  <si>
    <t>Gestion des frais scolaires Ecole P</t>
  </si>
  <si>
    <t>Comite Scolaire Singelijn</t>
  </si>
  <si>
    <t>SINT AUGUSTINUSSCHOOL</t>
  </si>
  <si>
    <t>Vlaams-Nederlandse Protestants-Chri</t>
  </si>
  <si>
    <t>COMMUNE DE SAINT-GILLES</t>
  </si>
  <si>
    <t>GROUPE SCOLAIRE DON BOSCO A W.S.L.</t>
  </si>
  <si>
    <t>ECOLE DU VIGNOBLE</t>
  </si>
  <si>
    <t>INSTITUT DE LA SAINTE-FAMILLE D'HEL</t>
  </si>
  <si>
    <t>VRIJE BASISSCHOOL SINT-PIETERSCOLLE</t>
  </si>
  <si>
    <t>Ecole royale militaire</t>
  </si>
  <si>
    <t>LA SCIENTOTHEQUE</t>
  </si>
  <si>
    <t>BRUSSELS STUDIES INSTITUTE ASBL/VZW</t>
  </si>
  <si>
    <t>INTERACTIVE MEDIA ART LABORATORY</t>
  </si>
  <si>
    <t>ULB ENGAGEE</t>
  </si>
  <si>
    <t>CENTRE NATIONAL D'HISTOIRE DES SCIE</t>
  </si>
  <si>
    <t>FONDS DE LA RECHERCHE SCIENTIFIQUE</t>
  </si>
  <si>
    <t>KOM OP TEGEN KANKER</t>
  </si>
  <si>
    <t>LES TROIS PLUMES</t>
  </si>
  <si>
    <t>XR4EUROPE</t>
  </si>
  <si>
    <t>RADIO-TELEVISION BELGE DE LA COMMUN</t>
  </si>
  <si>
    <t>MEDIA ACTIE KUREGEM STAD</t>
  </si>
  <si>
    <t>IMAGE&amp;3D EUROPE</t>
  </si>
  <si>
    <t>FONDATION POUR LES GENERATIONS FUTU</t>
  </si>
  <si>
    <t>Brussels 2030</t>
  </si>
  <si>
    <t>Bureau des Etudiants de Polytechniq</t>
  </si>
  <si>
    <t>SCIENCE ON STAGE BELGIUM</t>
  </si>
  <si>
    <t>LES JEUNES ENTREPRISES</t>
  </si>
  <si>
    <t>FACTUM LAB</t>
  </si>
  <si>
    <t>ASSOCIATION DES PROFESSEURS DE BIOL</t>
  </si>
  <si>
    <t>DAILY SCIENCE</t>
  </si>
  <si>
    <t>Vulgaire Lab</t>
  </si>
  <si>
    <t>Polytech Game</t>
  </si>
  <si>
    <t>COOPCITY</t>
  </si>
  <si>
    <t>European Projects</t>
  </si>
  <si>
    <t>Feasability Studies</t>
  </si>
  <si>
    <t>I Love Science Festival</t>
  </si>
  <si>
    <t>Important Projects of Common European Interest</t>
  </si>
  <si>
    <t>Innovative Starters Award</t>
  </si>
  <si>
    <t>BFB</t>
  </si>
  <si>
    <t>EU</t>
  </si>
  <si>
    <t>EU-DUT</t>
  </si>
  <si>
    <t>PR-FARI</t>
  </si>
  <si>
    <t>CITE</t>
  </si>
  <si>
    <t>COCEPF</t>
  </si>
  <si>
    <t>EU-KDT/ECSEL</t>
  </si>
  <si>
    <t xml:space="preserve">SPINASH: Safety assessment of nanoParticules and IdentificatioN of bile acid biomarkers via the Adverse outcome pathway to prevent SteatoHepatitis 
</t>
  </si>
  <si>
    <t>LIMIT-JCAS: Pushing the Limits of Semiconductor Technologies for 6G
sub-Terahertz Enabled Joint Communication and Sensing
Networks</t>
  </si>
  <si>
    <t xml:space="preserve">Cathena - Cancer theragnostic nanoplatform: Development of a theragnostic nanoplatform for cancer diagnostic and therapy with photoacoustic imaging, photothermia and selective delivery of anticancer peptides </t>
  </si>
  <si>
    <t>Utilisation de copeaux de rabotage de Fagus sylvatica pour la fabrication d’éléments de mobilier intégrant le mycélium de Ganoderma pfeifferi</t>
  </si>
  <si>
    <t>Development of transparent bio-composite based on cellulose waste streams</t>
  </si>
  <si>
    <t xml:space="preserve">F.R.U Entreprises pour Filières de Réemploi et d’Upcycling à destination des entreprises </t>
  </si>
  <si>
    <t>RE - STONE</t>
  </si>
  <si>
    <t>Re-use, recycle BruXylo Secare</t>
  </si>
  <si>
    <t>Création d’un nouveau eco-matriau produit en gomme recyclé.</t>
  </si>
  <si>
    <t>Brussels Wonders / Brussel verwonderd / Bruxelles s’émerveille</t>
  </si>
  <si>
    <t>Archisols: Archives des sols</t>
  </si>
  <si>
    <t>FORTHCOMING – FOsteRing THe City Of proximity through Maas INteGration</t>
  </si>
  <si>
    <t>DREAMS - Driving Equitable and Accessible 15 Minute Neighbourhood Transformations</t>
  </si>
  <si>
    <t>CITWIN : A generic digital twin framework to foster sustainable mobility in the 15mC</t>
  </si>
  <si>
    <t xml:space="preserve">GREEN-INC: GRowing Effective &amp; Equitable Nature-based Solutions through INClusive Climate Actions </t>
  </si>
  <si>
    <t>EcoMobility: Intelligent, Safe and secure connected Electrical Mobility solutions: Towards
European Green Deal and Seamless Mobility</t>
  </si>
  <si>
    <t>BRIGHTER: BReakthrough In micro-bolometer imaging</t>
  </si>
  <si>
    <t>European ECOsystem for greeN Electronic</t>
  </si>
  <si>
    <t xml:space="preserve">14ACMOS 14 Angstrom CMOS Electronics Components &amp; Systems, Process Technology, Equipment, Materials and Manufacturing </t>
  </si>
  <si>
    <t>StreetForum - Transforming streets into accessible urban oases through consensus building with digital and analogue tools</t>
  </si>
  <si>
    <t>WonderWalls : Make home renovation easy</t>
  </si>
  <si>
    <t>Vers l'automatisation flexible et performante du processus de couture - étude sur les paramètres de précision et de vitesse</t>
  </si>
  <si>
    <t>Crypto escape room 2.0</t>
  </si>
  <si>
    <t>Au secours !</t>
  </si>
  <si>
    <t>Instant urban climate modelling with AI / Instant stadsklimaatmodel met AI</t>
  </si>
  <si>
    <t>ExploRatio - Perspectives &amp; Dialogue</t>
  </si>
  <si>
    <t>L U M I N A L SPACE</t>
  </si>
  <si>
    <t>Fabrique et expérimente</t>
  </si>
  <si>
    <t>Découvrons les micro-organismes</t>
  </si>
  <si>
    <t>#Science @XperiLAB.be®</t>
  </si>
  <si>
    <t>The Mr Bin Project: Innover la gestion des déchets grâce à l'IA et aux sciences de la décision</t>
  </si>
  <si>
    <t>Eet je sterk met peulvruchten!</t>
  </si>
  <si>
    <t>Crée ta vidéo scientifique avec Khan Academy et Les Questionautes</t>
  </si>
  <si>
    <t>Bruxelles a le nez dans les étoiles</t>
  </si>
  <si>
    <t>Robots &amp; artificiële intelligentie</t>
  </si>
  <si>
    <t>Sauver les océans grâce aux robots !</t>
  </si>
  <si>
    <t>KEOEEIT – Simulateur d’Aurores boréales</t>
  </si>
  <si>
    <t>La tête dans les étoiles</t>
  </si>
  <si>
    <t>Reportages et spectacles scientifiques interactifs : Science Up ! et On Se Poêle !</t>
  </si>
  <si>
    <t>CSI: Wie is de dader?</t>
  </si>
  <si>
    <t>My Dream Theater</t>
  </si>
  <si>
    <t xml:space="preserve">Discover what light can tell about you 
</t>
  </si>
  <si>
    <t>Robotics4all</t>
  </si>
  <si>
    <t>La chimie en action</t>
  </si>
  <si>
    <t>Colibricks: la volière numérique</t>
  </si>
  <si>
    <t>Bouw een waterraket: de tweede wet in actie!</t>
  </si>
  <si>
    <t>Réalise ton film d’animation !</t>
  </si>
  <si>
    <t>Scientastic Chez Soi et Voitures Autonomes</t>
  </si>
  <si>
    <t>STEMinist – textile et technologie</t>
  </si>
  <si>
    <t>I Love Science Festival 2023</t>
  </si>
  <si>
    <t>Small foot: Combined development of a solvent-less LIB electrode(s) fabrication process with a small environmental footprint</t>
  </si>
  <si>
    <t>Wanit - B-ONE</t>
  </si>
  <si>
    <t>Befemtech</t>
  </si>
  <si>
    <t>MESG: Materiality of ESG Company Events
based on a Knowledge Graph Infrastructure</t>
  </si>
  <si>
    <t>Etude d'antériorité probiotiques au niveau pulmonaire</t>
  </si>
  <si>
    <t>Totem - intellgent bicycle storage (phase 3 - optimisation du prototype)</t>
  </si>
  <si>
    <t>Développement d’une nouvelle technologie de plancher bois-béton circulaire</t>
  </si>
  <si>
    <t>Etude de brevetabilité sur le traitement du burn-out par la RV</t>
  </si>
  <si>
    <t>Virtual Preparation – Automatic parametrization</t>
  </si>
  <si>
    <t>Feasibility study of data sharing frameworks and ledger technologies and R&amp;D roadmap for the Evoluno digital platform</t>
  </si>
  <si>
    <t>Feasibility study, design of architecture and R&amp;D roadmap for the Ask Nestor digital service</t>
  </si>
  <si>
    <t>PLA fiber and yarn characterization and ageing</t>
  </si>
  <si>
    <t>Ullys</t>
  </si>
  <si>
    <t>Analyse comparative pain vs. malt d'orge en brassin</t>
  </si>
  <si>
    <t>OXON2 - MEB/TEM</t>
  </si>
  <si>
    <t>Cryogénie jambe de cheval</t>
  </si>
  <si>
    <t>Intellectual property study</t>
  </si>
  <si>
    <t>Développement d'un tire-lait connecté nouvelle génération</t>
  </si>
  <si>
    <t>Composteur d'intérieur</t>
  </si>
  <si>
    <t>Pour un meilleur suivi de la santé</t>
  </si>
  <si>
    <t>VOORDE CYCLES</t>
  </si>
  <si>
    <t>Bumpy, le coussin Bruxellois</t>
  </si>
  <si>
    <t>Testen op nieuwe gegoten knooppunten</t>
  </si>
  <si>
    <t>SPRAY</t>
  </si>
  <si>
    <t>Conception du système de retour ballon ”RBS XTRA BUCKET”</t>
  </si>
  <si>
    <t>R&amp;D planning for a VR based solution with real-time stress feedback</t>
  </si>
  <si>
    <t>Hardware V2</t>
  </si>
  <si>
    <t>L-Grid</t>
  </si>
  <si>
    <t>PerMateria</t>
  </si>
  <si>
    <t xml:space="preserve">Octrooieerbaarheidsanalyse batterijmodule
</t>
  </si>
  <si>
    <t>Hopcrete (Bree-eik)</t>
  </si>
  <si>
    <t>"DISTILL: “DIgital twin in Support of susTaInabLe and resiLient energy systems"</t>
  </si>
  <si>
    <t>Mined2Rewind</t>
  </si>
  <si>
    <t>S_MONHUMA: SMART MONITORING OF HUMIDITY IN CONSTRUCTION MATERIALS</t>
  </si>
  <si>
    <t>PREMAi Predictive maintenance: bridging the gap between BMS &amp; operations for more sustainable buildings</t>
  </si>
  <si>
    <t>Method for 3D reconstruction</t>
  </si>
  <si>
    <t>Optical sensing system for line scanning</t>
  </si>
  <si>
    <t>Optical system for eye tracking</t>
  </si>
  <si>
    <t>Foot Prosthesis Cover And Method For Designing Such Cover</t>
  </si>
  <si>
    <t>Batterijmodulehouder</t>
  </si>
  <si>
    <t>A folding bicycle frame</t>
  </si>
  <si>
    <t>Arceau de sécurité pivotant destiné à protéger les passagers d’un véhicule</t>
  </si>
  <si>
    <t>Scalable semantic segmentation</t>
  </si>
  <si>
    <t>Virtual reality system for treating burnout</t>
  </si>
  <si>
    <t>An uncertainty-driven detection System for Prosthetic, Orthosis or Artificial Limbs</t>
  </si>
  <si>
    <t>An Intelligent Adaptive Control System for Prosthetic, Orthosis or Artificial Limbs</t>
  </si>
  <si>
    <t>Efficient image sensing system</t>
  </si>
  <si>
    <t>Field folding optical sensing system</t>
  </si>
  <si>
    <t>ULI4SUM: Rethinking urban light infrastructure for a sustainable urban mobility in the Brussels Capital Region</t>
  </si>
  <si>
    <t>POWER: A Pilot study of Wellbeing and Resilience Building Training for transgender, non-binary, gender nonconforming and gender-fluid persons in Brussels Capital Region</t>
  </si>
  <si>
    <t>RETS "Revealing the Senne: a hidden landmark in the historical center of Brussels"</t>
  </si>
  <si>
    <t>Perpetronext: L’électronique durable à portée de seconde main</t>
  </si>
  <si>
    <t>Bread Beer Project</t>
  </si>
  <si>
    <t>Burnout, bring people back to work</t>
  </si>
  <si>
    <t>PoC EDICO - Traiter les conflits de valeur dans les organisations et accompagner les différents acteurs (travailleurs, managers, autres parties prenantes)</t>
  </si>
  <si>
    <t>MBoost - Pallier la dyslexie d’origine visuelle grâce à un filtre maximisant l’activité des neurones magnocellulaires</t>
  </si>
  <si>
    <t>ANTIDOTE: SLIT-ROBO Library screening and hit validation for pancreatic cancer</t>
  </si>
  <si>
    <t>AEON - Developing unique chemical formulations based on Applied, Extremophile inspired, Open science following Noble ethics</t>
  </si>
  <si>
    <t>PROOFER: Phage based pRotein cOatings for inhibiting biOfilm-related inFections on mEdical implant mateRial.</t>
  </si>
  <si>
    <t>Sonian Wood Coop</t>
  </si>
  <si>
    <t>VIRENTI</t>
  </si>
  <si>
    <t>RECYCLART</t>
  </si>
  <si>
    <t>RTRDC</t>
  </si>
  <si>
    <t>MCB ATELIER</t>
  </si>
  <si>
    <t>BEL ALBATROS</t>
  </si>
  <si>
    <t>Urban.Brussels (Bruxelles Urbanisme et Patrimoine)</t>
  </si>
  <si>
    <t>Archives générales du Royaume et</t>
  </si>
  <si>
    <t>Eurocities</t>
  </si>
  <si>
    <t>Mpact</t>
  </si>
  <si>
    <t>FEDERATION EUROPEENNE DES CYCLISTES</t>
  </si>
  <si>
    <t>ETATS GÉNÉRAUX DE LEAU À BRUXELLES</t>
  </si>
  <si>
    <t>Lumency</t>
  </si>
  <si>
    <t>Cadence Design Systems Belgium</t>
  </si>
  <si>
    <t>WONDERWALLS</t>
  </si>
  <si>
    <t>HASTAKE CORP</t>
  </si>
  <si>
    <t>Jeunesses scientifiques de Belgique</t>
  </si>
  <si>
    <t>TIC TAC LAB</t>
  </si>
  <si>
    <t>Codenplay</t>
  </si>
  <si>
    <t>REDI International</t>
  </si>
  <si>
    <t>Sentometrics</t>
  </si>
  <si>
    <t>Bontemps, Richard</t>
  </si>
  <si>
    <t>COMPASS ENGINEERING</t>
  </si>
  <si>
    <t>Melimpus</t>
  </si>
  <si>
    <t>EVOLUNO</t>
  </si>
  <si>
    <t>SAVVIVA LIFESTYLE MANAGEMENT</t>
  </si>
  <si>
    <t>ULLYS</t>
  </si>
  <si>
    <t>No Waste Republic</t>
  </si>
  <si>
    <t>THE FUEL MATRIX EUROPE</t>
  </si>
  <si>
    <t>SIRONA TECHNOLOGIES</t>
  </si>
  <si>
    <t>GREENZY</t>
  </si>
  <si>
    <t>SIRIUS</t>
  </si>
  <si>
    <t>Stock, Jean-Philippe</t>
  </si>
  <si>
    <t>2BLOX</t>
  </si>
  <si>
    <t>Thiéry, Octavian</t>
  </si>
  <si>
    <t>Nagapin, Patrick</t>
  </si>
  <si>
    <t>TEKONOVA</t>
  </si>
  <si>
    <t>PERMAFUNGI</t>
  </si>
  <si>
    <t>BC MATERIALS</t>
  </si>
  <si>
    <t>TRACTEBEL ENGINEERING</t>
  </si>
  <si>
    <t>Sirris</t>
  </si>
  <si>
    <t>Buildwise (CSTC)</t>
  </si>
  <si>
    <t>Democo</t>
  </si>
  <si>
    <t>LiiA TECHNOLOGIES</t>
  </si>
  <si>
    <t>ENTREPRISES MIOT ET BRESCIANI</t>
  </si>
  <si>
    <t>VMA BE.MAINTENANCE</t>
  </si>
  <si>
    <t>AHOOGA</t>
  </si>
  <si>
    <t>Bike43</t>
  </si>
  <si>
    <t>Versterking van impact van praktijkgericht wetenschappelijk onderzoek in BHG</t>
  </si>
  <si>
    <t>SYNHERA RBC – 2023-2025</t>
  </si>
  <si>
    <t xml:space="preserve">Brussels Studies </t>
  </si>
  <si>
    <t>SYNHERA</t>
  </si>
  <si>
    <t xml:space="preserve">BrusselsFood 2050: Quels scénarios pour quel approvisionnement : réflexions prospectives pour progresser vers un approvisionnement durable de la RBC à l’horizon 2050 </t>
  </si>
  <si>
    <t>ATLAS: Scenarios to rewrite precarious citizenship in Brussels through opening up access to
housing and social infrastructure</t>
  </si>
  <si>
    <t>FOREVER - Soignes 2050 : explorer les futurs possibles pour une forêt résiliente au service de tous les
Bruxellois</t>
  </si>
  <si>
    <t>AutoBloc: Etude quantitative et qualitative des blocages aux changements des pratiques de mobilité en région de Bruxelles-Capitale</t>
  </si>
  <si>
    <t>LASO HospitaL-centric AI Selection and Operationalisation blueprint approach</t>
  </si>
  <si>
    <t xml:space="preserve">COOMEP - Coordination mechanisms for the sharing of energy through proxies: from the user to general guidelines </t>
  </si>
  <si>
    <t>BrickieBots 2.0</t>
  </si>
  <si>
    <t>Predictive maintenance: bridging the gap between BMS &amp; operations for more sustainable buildings</t>
  </si>
  <si>
    <t>S-MonHuMa: Smart Monitoring of Humidity in Materials</t>
  </si>
  <si>
    <t xml:space="preserve">Latrogenic uterine injury in young cancer survivors: development of a 3D in vitro model to investigate damage mechanisms and develop novel therapeutic strategies
</t>
  </si>
  <si>
    <t>COPD-PROMPT - Towards Data Driven Precision Medicine in Chronic Obstructive Pulmonary Disease</t>
  </si>
  <si>
    <t>FROSCT - Freezing of Reliable Oocytes after Screening with AI for women awaiting Cancer treatment</t>
  </si>
  <si>
    <t>Translate-AD: Translating Alzheimer’s molecular biology of cognitive decline to improve diagnostics and
therapeutics</t>
  </si>
  <si>
    <t xml:space="preserve">Exercise as an innovative therapy for adolescents with mental disorders
</t>
  </si>
  <si>
    <t xml:space="preserve">Genome4Heart - Genomics for vulnerable patients with rare cardiovascular disorders </t>
  </si>
  <si>
    <t>AI WONDER: Wound Classification and treatment recommendation system in a transmural setting</t>
  </si>
  <si>
    <t>The APPetite - The development of an app-based lifestyle intervention to tackle pain, inflammation and gut microbiome disturbances in patients with chronic low back pain</t>
  </si>
  <si>
    <t>KitCo: Kitting Construction</t>
  </si>
  <si>
    <t>Mine2Rewind</t>
  </si>
  <si>
    <t>Digital twin in support of sustainable and resilient energy systems</t>
  </si>
  <si>
    <t>levv Prescaling Validation</t>
  </si>
  <si>
    <t xml:space="preserve">Precious Fibers
</t>
  </si>
  <si>
    <t>brupower : du partage d’énergie vers la fourniture citoyenne, locale et renouvelable à Bruxelles</t>
  </si>
  <si>
    <t>Café-laverie social | Installation d’un café-laverie dans les anciennes cliniques Sainte-Anne en cours de rénovation par Raphaël asbl à Anderlecht</t>
  </si>
  <si>
    <t>An Employers’ Grouping for the Cultural Sector - Feasibility Study</t>
  </si>
  <si>
    <t>Test d’activité agricole en îlot</t>
  </si>
  <si>
    <t>Pour une approche interdisciplinaire de l’asile</t>
  </si>
  <si>
    <t>Accompagnement des propriétaires de bâtiments vides à les transformer en hub d’hébergement d’urgence</t>
  </si>
  <si>
    <t>Réinsertion professionnelle de personnes avec un passé judiciaire</t>
  </si>
  <si>
    <t xml:space="preserve">La Mutu </t>
  </si>
  <si>
    <t>Mama (Marolles &amp; Mazette)</t>
  </si>
  <si>
    <t>Engager et soutenir : Création d’un atelier vélo doublé d’un programme de soutien à l’emploi</t>
  </si>
  <si>
    <t>SideGeek: An inclusive recruitment pipeline</t>
  </si>
  <si>
    <t>La P.E.R.C.H.E. (Projections Et Rencontres pour Cinéphiles en situation de Handicap ou d’Empêchement)</t>
  </si>
  <si>
    <t>Making pension money serve social and sustainable real estate</t>
  </si>
  <si>
    <t>Hybrid Working Space</t>
  </si>
  <si>
    <t>T’EASY. Testicular Sperm Extraction (TESE) AI Model</t>
  </si>
  <si>
    <t>HARPO : Human-centered Application for the Resource and Productivity Optimization of buildings</t>
  </si>
  <si>
    <t>Automated ESG event detection with time-based clustering continuously learning from platform interaction</t>
  </si>
  <si>
    <t>Automatic Assessment for Image Quality</t>
  </si>
  <si>
    <t>SAfETe: Swift Access for Emergency Triage/Treatment e-strategy</t>
  </si>
  <si>
    <t>Développement d’un vélo électrique compact long-tail</t>
  </si>
  <si>
    <t>FireBIM - for fire safety engineering using Building Information Modelling</t>
  </si>
  <si>
    <t>Deliver actionable Cyber Security Intelligence through a Client Portal powered by Artificial Intelligence (AI)</t>
  </si>
  <si>
    <t>COnception d’un Radar de FOUle - CORFOU</t>
  </si>
  <si>
    <t>SQXL: State-of-the-art lifecycle performance management platform for the renewable energy industry</t>
  </si>
  <si>
    <t>Feed and food dedicated filamentous fungi biomass production using a sustainable submerged fermentation process with enriched oxygen supply recovered from the hydrogen industry</t>
  </si>
  <si>
    <t>RINGTWICE-LAB: Enhancing two-sided marketplace efficiency through Living Lab Experimentation</t>
  </si>
  <si>
    <t>Création d’un outil intelligent de classification automatique et de recommandation évolutive du contenu Cullen</t>
  </si>
  <si>
    <t>LC2 ou LeakageCurrentLifeCheck</t>
  </si>
  <si>
    <t>The weave.ly design-to-code platform</t>
  </si>
  <si>
    <t>KATHOLIEKE UNIVERSITEIT TE LEUVEN</t>
  </si>
  <si>
    <t>SAGACIFY</t>
  </si>
  <si>
    <t>BESIX</t>
  </si>
  <si>
    <t>GIAL / i-City</t>
  </si>
  <si>
    <t>ESPERITY</t>
  </si>
  <si>
    <t>EPSYLON</t>
  </si>
  <si>
    <t>Fair Genomics</t>
  </si>
  <si>
    <t>NUTRONOMICS</t>
  </si>
  <si>
    <t>SHIPIT MULTIMODAL LOGISTICS</t>
  </si>
  <si>
    <t>ZERO.BRUSSELS</t>
  </si>
  <si>
    <t>Brupower</t>
  </si>
  <si>
    <t>PLOUF</t>
  </si>
  <si>
    <t>Empowork Culture</t>
  </si>
  <si>
    <t>LE DEBUT DES HARICOTS</t>
  </si>
  <si>
    <t>Nansen</t>
  </si>
  <si>
    <t>COMMUNA</t>
  </si>
  <si>
    <t>Unago</t>
  </si>
  <si>
    <t>COLLECTIV-A</t>
  </si>
  <si>
    <t>Mazette</t>
  </si>
  <si>
    <t>D.U.N.E. - DEPANNAGES D'URGENCES DE</t>
  </si>
  <si>
    <t>MOLENGEEK</t>
  </si>
  <si>
    <t xml:space="preserve">CinéCité </t>
  </si>
  <si>
    <t>Pensions for Change</t>
  </si>
  <si>
    <t>THE FRIDGE</t>
  </si>
  <si>
    <t>Cit BLATON</t>
  </si>
  <si>
    <t>KABANDY</t>
  </si>
  <si>
    <t>WEQUITY</t>
  </si>
  <si>
    <t>The Photo Academy</t>
  </si>
  <si>
    <t>SENSIFAI</t>
  </si>
  <si>
    <t>ASSAR ARCHITECTS</t>
  </si>
  <si>
    <t>NVISO</t>
  </si>
  <si>
    <t>CULLEN INTERNATIONAL</t>
  </si>
  <si>
    <t>WEAVE.LY</t>
  </si>
  <si>
    <t>New Replacement Policy Considering Environment Sustainability (NRPCES)</t>
  </si>
  <si>
    <t>B.A.G. BOARD ACTIVE GOVERNANCE</t>
  </si>
  <si>
    <t>Discovery of Aurora-rFSH (recombinant Follicle Stimulating Hormone) tests</t>
  </si>
  <si>
    <t>TASTI: Application-TAilored SynThetic Image generation</t>
  </si>
  <si>
    <t xml:space="preserve">SHARCS: Selective sHARing of a Credited Solid pod data </t>
  </si>
  <si>
    <t>MECON Multi-Access Edge Computing (MEC) over NTN for beyond 5G &amp; 6G</t>
  </si>
  <si>
    <t>GOVRN</t>
  </si>
  <si>
    <t>RANDSTAD GROUP BELGIUM</t>
  </si>
  <si>
    <t>NEXAT</t>
  </si>
  <si>
    <t>COMPOST - mechanically recycling thermoplastic Composite OverMoulded Part prOduction Scraps
inTo new parts</t>
  </si>
  <si>
    <t>SINTRA - Security of Critical Infrastructure by Multi-Modal Dynamic Sensing and AI</t>
  </si>
  <si>
    <t>SmartWeld: Smart welding of sustainable composites for medical applications</t>
  </si>
  <si>
    <t>Green Label Acetate Salt (GLAS)</t>
  </si>
  <si>
    <t>Papier ou essuie-mains ?</t>
  </si>
  <si>
    <t>Atelier génie génétique chez culture in vivo</t>
  </si>
  <si>
    <t>AEGIS-TEXUS-58/59</t>
  </si>
  <si>
    <t>Initiation à la programmation</t>
  </si>
  <si>
    <t>Wetenschappelijk experiment in de klas: de 'afvalgrijper'.</t>
  </si>
  <si>
    <t>Devenir acteur du monde numérique qui nous entoure</t>
  </si>
  <si>
    <t>Education au et par le numérique: un projet pour mon école. Un peu plus loin dans la programmation</t>
  </si>
  <si>
    <t>Ateliers scientifiques</t>
  </si>
  <si>
    <t>VEX GO STEM CLUB</t>
  </si>
  <si>
    <t>Le numérique pour tous les enfants</t>
  </si>
  <si>
    <t>Atelier robotique : arrosage automatique</t>
  </si>
  <si>
    <t>Découverte et initiation au Fablab TICTACLab avec une classe de 4ème en Arts Appliqués</t>
  </si>
  <si>
    <t>Education au numérique: Eveiller les élèves à la pensée informatique</t>
  </si>
  <si>
    <t>Club de robotique : VEX IQ Robotics Competition</t>
  </si>
  <si>
    <t>STEAM the Future: workshops in naschoolse opvang</t>
  </si>
  <si>
    <t>Bouw aan Brussel van de toekomst</t>
  </si>
  <si>
    <t xml:space="preserve">Education au numérique: Eveiller les élèves à la pensée informatique </t>
  </si>
  <si>
    <t>Education au et par le numérique; un projet pour mon école</t>
  </si>
  <si>
    <t>Cours de programmation</t>
  </si>
  <si>
    <t>Robotica Club</t>
  </si>
  <si>
    <t>Robotica CLUB</t>
  </si>
  <si>
    <t>Education au numérique : Eveiller les élèves à la pensée informatique</t>
  </si>
  <si>
    <t>Education au numérique: Eveiller les élèves à a pensée informatique</t>
  </si>
  <si>
    <t>Sciences à vivre et non sciences à suivre</t>
  </si>
  <si>
    <t>Activité de coding et robotique</t>
  </si>
  <si>
    <t>Lirlientifique</t>
  </si>
  <si>
    <t>Robot in beweging</t>
  </si>
  <si>
    <t>Robot workshop</t>
  </si>
  <si>
    <t>Découverte de l'électricité</t>
  </si>
  <si>
    <t>Li-ion Fast&amp;Safe: Safe and Fast Charge of Li-Ion Battery</t>
  </si>
  <si>
    <t>AETECH: Adaptive ECMO To Enhance Cardiac Healing</t>
  </si>
  <si>
    <t>iPoint: Indoor Positioning, Navigation, and Timing System</t>
  </si>
  <si>
    <t>Li-ion: Fast&amp;Safe: Safe and Fast Charge of Li-Ion Battery</t>
  </si>
  <si>
    <t>Olympiades de Biologie Chimie Physique</t>
  </si>
  <si>
    <t>Nieuwe samenwerkingen rond STEM-sensibilisering voor +500 kwetsbare jongeren</t>
  </si>
  <si>
    <t>Eerste fase van de uitrol van de Special HERA Award Brussels for Future Generations naar Nederlandstalige instellingen - sensibiliseren en aanmoedigen van onderzoek en innovatie in 360° met het oog op de duurzame ontwikkeling van Brussel en zijn inwoners</t>
  </si>
  <si>
    <t xml:space="preserve">Family S.T.E.M. </t>
  </si>
  <si>
    <t>Ateliers découverte de la robotique</t>
  </si>
  <si>
    <t>BeMUSEUM conférence 2022 : Musées en période de turbulence</t>
  </si>
  <si>
    <t>Faire exister la langue de scolarisation dans les leçons de sciences, en classes fondamentales : suite de la recherche</t>
  </si>
  <si>
    <t>Fablab’ke et Fabwest : STEAM pour toutes et tous</t>
  </si>
  <si>
    <t>Bruxelles, des croquettes et de la science avec le Chat Sceptique</t>
  </si>
  <si>
    <t>E S P A C E &amp; VOUS</t>
  </si>
  <si>
    <t>Développement de la plateforme d'enseignement CliPeDia pour les 12-18 ans</t>
  </si>
  <si>
    <t>Matière Grise 2023</t>
  </si>
  <si>
    <t>Extinct Giants</t>
  </si>
  <si>
    <t>STEAM City</t>
  </si>
  <si>
    <t>Finale interuniversitaire du concours « Ma thèse en 180 secondes »</t>
  </si>
  <si>
    <t>S+T+ARTS Academy 2023</t>
  </si>
  <si>
    <t>Les Oubliées de l'Histoire des Sciences... Suite</t>
  </si>
  <si>
    <t>Museum Night Fever 2022 : Activités de médiation scientifique</t>
  </si>
  <si>
    <t>Défidée</t>
  </si>
  <si>
    <t>Université des enfants</t>
  </si>
  <si>
    <t>OPERATION ISHANGO ET PRINTEMPS DES SCIENCES</t>
  </si>
  <si>
    <t>VEX Benelux Championship 2023 : Compétitions de robotique pour les jeunes de 8 à 18 ans</t>
  </si>
  <si>
    <t>Science on Tour in Brussels IV</t>
  </si>
  <si>
    <t>PSYKE</t>
  </si>
  <si>
    <t>L’épistémologie au service de la culture scientifique (acronyme: Doubt my sciences)</t>
  </si>
  <si>
    <t>Capital Digital, Brusselse ketten en hun liefde voor code</t>
  </si>
  <si>
    <t>Stereopsia EUROPE 2023 – Track Sciences</t>
  </si>
  <si>
    <t>WONDERlab: speels en inclusief wetenschapsonderwijs voor jonge kinderen in Brussel</t>
  </si>
  <si>
    <t xml:space="preserve">Festival Playful Science 2023 </t>
  </si>
  <si>
    <t>Open BioLab Brussels: Melk Magie. Verander bacteriën in biosensoren voor melkanalyse!</t>
  </si>
  <si>
    <t>HOE: Het Ondenkbare Experiment</t>
  </si>
  <si>
    <t>MECAmove - Atelier pédagogique sur les sciences mécaniques</t>
  </si>
  <si>
    <t>ApéroboTIC</t>
  </si>
  <si>
    <t>Brussels2030 Summer Assembly 2023</t>
  </si>
  <si>
    <t>Programme XR4heritage 2023</t>
  </si>
  <si>
    <t>Mission DD – Mission scientifique pour le Développement Durable à Bruxelles</t>
  </si>
  <si>
    <t>Ateliers au STEAM Lab</t>
  </si>
  <si>
    <t>Découvrir les sciences au musée: focus sur les énergies renouvelables à travers l'histoire</t>
  </si>
  <si>
    <t>Bruxelles en sciences</t>
  </si>
  <si>
    <t>Eucys 2023 – Science Expo européenne</t>
  </si>
  <si>
    <t>La science en s’amusant</t>
  </si>
  <si>
    <t>Don à Fnrs Télévie</t>
  </si>
  <si>
    <t>Don à Kom op tegen Kanker</t>
  </si>
  <si>
    <t>Doubt my sciences: Promouvoir la culture scientifique par la formation à l’épistémologie.</t>
  </si>
  <si>
    <t>LEARNSCAPES</t>
  </si>
  <si>
    <t>Les sciences se mettent à table</t>
  </si>
  <si>
    <t>Le jardin du guérisseur de Charlemagne à Érasme</t>
  </si>
  <si>
    <t xml:space="preserve">Demande annuelle Ohme ASBL saison 2022 - 2023 </t>
  </si>
  <si>
    <t>GALACTIC</t>
  </si>
  <si>
    <t>Animation - Education</t>
  </si>
  <si>
    <t>DE KNIPOOG</t>
  </si>
  <si>
    <t>Ecole maternelle Kaléidoscope</t>
  </si>
  <si>
    <t>ECOLE COMMUNALE PRINCESSE PAOLA</t>
  </si>
  <si>
    <t>ECOLE COMMUNALE "LA NOUVELLE ECOLE"</t>
  </si>
  <si>
    <t>GO! basisschool De Muziekladder</t>
  </si>
  <si>
    <t>ATHENEE ROYAL DE LA RIVE GAUCHE</t>
  </si>
  <si>
    <t>DE L'AUTRE CÔTÉ DE L'ÉCOLE</t>
  </si>
  <si>
    <t>EDMOND PEETERS ENS. SPEC. PROF. COM</t>
  </si>
  <si>
    <t>Collège Fra-Angelico</t>
  </si>
  <si>
    <t>College Saint-Hubert</t>
  </si>
  <si>
    <t>ATHENEE GANENOU</t>
  </si>
  <si>
    <t>GO! BSISSCHOOL DE STDASMUS OUDERGEM</t>
  </si>
  <si>
    <t>L'Enseignement confessionnel islami</t>
  </si>
  <si>
    <t>Basisschool Kaléidoscope</t>
  </si>
  <si>
    <t>COMITE SCOLAIRE DE L'ECOLE FONDAMEN</t>
  </si>
  <si>
    <t>Erasmuscollege</t>
  </si>
  <si>
    <t>Instituut van de Heilige-Familie te</t>
  </si>
  <si>
    <t>KATHOLIEK ONDERWIJS BRUSSEL ANNUNTI</t>
  </si>
  <si>
    <t>Comité d'Enseignement Annonciades d</t>
  </si>
  <si>
    <t>ECOLE COMMUNALE DE VERREWINKEL</t>
  </si>
  <si>
    <t>Beheer Schoolfinanciën Basisschool</t>
  </si>
  <si>
    <t>Beheer schoolfinanciën Instituut An</t>
  </si>
  <si>
    <t>COMMUNE D'ETTERBEEK</t>
  </si>
  <si>
    <t>TOEKOMSTATELIERDELAVENIR</t>
  </si>
  <si>
    <t>STARTPROjecten</t>
  </si>
  <si>
    <t>BeMuseum</t>
  </si>
  <si>
    <t>HYPOTHESE</t>
  </si>
  <si>
    <t>T'énerve pas, c'est scientifique !</t>
  </si>
  <si>
    <t>CliPeDia</t>
  </si>
  <si>
    <t>INSTITUT ROYAL DES SCIENCES NATUREL</t>
  </si>
  <si>
    <t>Ohme</t>
  </si>
  <si>
    <t>Centre hospitalier Jean Titeca</t>
  </si>
  <si>
    <t>Larmoyeux, Pierre</t>
  </si>
  <si>
    <t>LA FONDERIE</t>
  </si>
  <si>
    <t>APPRENTI-SAGE</t>
  </si>
  <si>
    <t>LES AMIS DU MUSEE ERASME-DE VRIENDE</t>
  </si>
  <si>
    <t>Brains for Brussels</t>
  </si>
  <si>
    <t>Science Roadshow</t>
  </si>
  <si>
    <t>Co-creation</t>
  </si>
  <si>
    <t>Circular innovation: reuse and recycle</t>
  </si>
  <si>
    <t>Innovation Voucher</t>
  </si>
  <si>
    <t>Joint R&amp;D Call</t>
  </si>
  <si>
    <t>Patent</t>
  </si>
  <si>
    <t>Applied PhD</t>
  </si>
  <si>
    <t>Proof of Business</t>
  </si>
  <si>
    <t>Proof of Concept</t>
  </si>
  <si>
    <t>Prospective Research Brussels</t>
  </si>
  <si>
    <t>Prove Your Social Innovation</t>
  </si>
  <si>
    <t>R&amp;D Projects</t>
  </si>
  <si>
    <t>Science Voucher</t>
  </si>
  <si>
    <t>Science Promotion</t>
  </si>
  <si>
    <t>Regional Projects</t>
  </si>
  <si>
    <t xml:space="preserve">Valider le besoin social et la pertinence de la création d’un service de réponses aux questions des parents, pour ensuite définir les modalités pratiques de la mise en place d’un tel service(y compris les impacts sur l’organisation interne) </t>
  </si>
  <si>
    <t>Accompagnement à la structuration des relations contractuelles avec les parties prenantes sur base des valeurs et dans le but de construire un modèle économique collaboratif</t>
  </si>
  <si>
    <t>Définition de la stratégie d'entreprise, élaboration du modèle économique (sur base de scénarios et technique de prototypage) et développement de la stratégie partenariale</t>
  </si>
  <si>
    <t>Modèle économique alternatif et gouvernance collaborative</t>
  </si>
  <si>
    <t>Gouvernance collaborative et organisation interne</t>
  </si>
  <si>
    <t>Evaluation d'impact social et analyse de possibles nouvelles filières d'approvisionnement</t>
  </si>
  <si>
    <t>Evaluation d'impact social</t>
  </si>
  <si>
    <t>Accompagnement au développement, prototypage, test, fabrication et distributions de produits socialement innovants</t>
  </si>
  <si>
    <t>Construction du modèle économique, définition de la stratégie financière et de communication, organisation de la gouvernance</t>
  </si>
  <si>
    <t>Evolution de la gouvernance participative et actualisation de la stratégie et organisation du travail dans un contexte de (re-)structuration de l'institution en raison de son accroissement, de la diversification de ses actions, et de la diversification de ses sources de financement</t>
  </si>
  <si>
    <t>Développement d'un modèle économique alternatif et modélisation du projet d'entreprise coopérative à partir des besoins des usagers</t>
  </si>
  <si>
    <t>Accompagnement à l'évaluation de la pertinence de créer une coopérative, à la construction du modèle économique et d'une gouvernance participative pour un habitat intergénérationnel</t>
  </si>
  <si>
    <t>Co-construction d'un modèle économique alternatif, en questionnant la vision et valeurs de la coopérative en lien avec ce modèle et en expérimentant une gouvernance partagée et pratiques collaboratives</t>
  </si>
  <si>
    <t>Construction et mise en oeuvre d'un mode de gouvernance participative</t>
  </si>
  <si>
    <t>Développement d’un modèle économique alternatif, de pratiques
collaboratives impliquant les travailleurs et d’une gouvernance participative</t>
  </si>
  <si>
    <t xml:space="preserve">Co-construction d'un modèle économique alternatif basé sur la mutualisation de ressources avec processus de validation du prototype et évaluation de l'impact sur la gouvernance </t>
  </si>
  <si>
    <t>Comité des Sages</t>
  </si>
  <si>
    <t>Accompagnement à la création d'une coopérative "TalentCoop" visant à permettre à des personnes en séjour irrégulier de bénéficier d'une formation professionnelle, d'un travail et d'un accompagnement social</t>
  </si>
  <si>
    <t>Accompagnement à la création de la coopérative dans ses enjeux de gouvernance et de modèle économique</t>
  </si>
  <si>
    <t>Accompagnement au développement d'un nouveau modèle économique et d'une gouvernance participative</t>
  </si>
  <si>
    <t>TITRE</t>
  </si>
  <si>
    <t>Ligue des Familles</t>
  </si>
  <si>
    <t>SAM le réseau des aidants</t>
  </si>
  <si>
    <t>CPAS de Berchem-Sainte-Agathe</t>
  </si>
  <si>
    <t>La Zinne</t>
  </si>
  <si>
    <t>Les Capucines</t>
  </si>
  <si>
    <t>Déclic en PerspectivES</t>
  </si>
  <si>
    <t>Marypup</t>
  </si>
  <si>
    <t>9m²</t>
  </si>
  <si>
    <t>Les Pissenlits</t>
  </si>
  <si>
    <t xml:space="preserve">Wachibouzouk </t>
  </si>
  <si>
    <t>CABASA</t>
  </si>
  <si>
    <t xml:space="preserve">La Coopérative du Chant des Cailles </t>
  </si>
  <si>
    <t>Coopérative d'Etudes et Recherches Urbaines (ERU)</t>
  </si>
  <si>
    <t>COBEA COOP</t>
  </si>
  <si>
    <t>Labolobo asbl</t>
  </si>
  <si>
    <t>SAAMO</t>
  </si>
  <si>
    <t>La Ferme du Chaudron</t>
  </si>
  <si>
    <t>Epi St.Gilles</t>
  </si>
  <si>
    <t>Coopcity Checks</t>
  </si>
  <si>
    <t>PROGRAMME</t>
  </si>
  <si>
    <t>CATEGORIE</t>
  </si>
  <si>
    <t>MONTANT</t>
  </si>
  <si>
    <t>Bilan</t>
  </si>
  <si>
    <t>Compte de résultat</t>
  </si>
  <si>
    <t>ACTIF</t>
  </si>
  <si>
    <t>PRODUITS</t>
  </si>
  <si>
    <t>Actifs immobilisés</t>
  </si>
  <si>
    <t>Dotation de fonctionnement</t>
  </si>
  <si>
    <t>Immobilisations incorporelles</t>
  </si>
  <si>
    <t>Dotation de subsides</t>
  </si>
  <si>
    <t>Immobilisations corporelles</t>
  </si>
  <si>
    <t>Remboursements trop perçu dossiers</t>
  </si>
  <si>
    <t>Immobilisation financières</t>
  </si>
  <si>
    <t>Contribution d'institutions de l'UE</t>
  </si>
  <si>
    <t>Actifs circulants</t>
  </si>
  <si>
    <t>Autres produits d'exploitation</t>
  </si>
  <si>
    <t>Créances à plus d'un an</t>
  </si>
  <si>
    <t>Autres produits financiers</t>
  </si>
  <si>
    <t>Créances à un an au plus</t>
  </si>
  <si>
    <t>Régularisation des produits</t>
  </si>
  <si>
    <t>Valeurs disponibles</t>
  </si>
  <si>
    <t>Comptes de régularisation</t>
  </si>
  <si>
    <t>Total des produits</t>
  </si>
  <si>
    <t>Total Actif</t>
  </si>
  <si>
    <t>CHARGES</t>
  </si>
  <si>
    <t>Services et biens divers</t>
  </si>
  <si>
    <t>PASSIF</t>
  </si>
  <si>
    <t>Régularisation des charges de l'année antérieure</t>
  </si>
  <si>
    <t>Bénéfice reporté</t>
  </si>
  <si>
    <t>Rémunérations, charges sociales et pensions</t>
  </si>
  <si>
    <t>Dettes à un an au plus</t>
  </si>
  <si>
    <t>Amortissements sur immobilisation</t>
  </si>
  <si>
    <t>Réduction et reprise de valeur sur créance commerciale</t>
  </si>
  <si>
    <t>Autres charges d'exploitation</t>
  </si>
  <si>
    <t>Total Passif</t>
  </si>
  <si>
    <t>Financement de la Recherche</t>
  </si>
  <si>
    <t>Charges financières</t>
  </si>
  <si>
    <t>Charges exceptionnelles</t>
  </si>
  <si>
    <t>Total des charges</t>
  </si>
  <si>
    <t>Résultat de l'exercice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</si>
</sst>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1"/>
      <color theme="0"/>
      <name val="Calibri"/>
      <family val="2"/>
      <scheme val="minor"/>
    </font>
    <font>
      <b/>
      <sz val="11"/>
      <color theme="4"/>
      <name val="Calibri"/>
      <family val="2"/>
      <scheme val="minor"/>
    </font>
    <font>
      <b/>
      <sz val="11"/>
      <color theme="8"/>
      <name val="Calibri"/>
      <family val="2"/>
      <scheme val="minor"/>
    </font>
  </fonts>
  <fills count="3">
    <fill>
      <patternFill patternType="none"/>
    </fill>
    <fill>
      <patternFill patternType="gray125"/>
    </fill>
    <fill>
      <patternFill patternType="solid">
        <fgColor theme="4"/>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3" fontId="0" fillId="0" borderId="0" xfId="0" applyNumberFormat="1"/>
    <xf numFmtId="0" fontId="1" fillId="0" borderId="0" xfId="0" applyFont="1"/>
    <xf numFmtId="3" fontId="1" fillId="0" borderId="0" xfId="0" applyNumberFormat="1" applyFont="1"/>
    <xf numFmtId="4" fontId="0" fillId="0" borderId="0" xfId="0" applyNumberFormat="1"/>
    <xf numFmtId="0" fontId="2" fillId="2" borderId="0" xfId="0" applyFont="1" applyFill="1"/>
    <xf numFmtId="0" fontId="0" fillId="0" borderId="1" xfId="0" applyBorder="1"/>
    <xf numFmtId="4" fontId="0" fillId="0" borderId="1" xfId="0" applyNumberFormat="1" applyBorder="1" applyAlignment="1">
      <alignment horizontal="right" vertical="top"/>
    </xf>
    <xf numFmtId="4" fontId="0" fillId="0" borderId="1" xfId="0" applyNumberFormat="1" applyBorder="1"/>
    <xf numFmtId="0" fontId="3" fillId="0" borderId="1" xfId="0" applyFont="1" applyBorder="1"/>
    <xf numFmtId="0" fontId="4" fillId="0" borderId="1" xfId="0" applyFont="1" applyBorder="1"/>
  </cellXfs>
  <cellStyles count="1">
    <cellStyle name="Normal" xfId="0" builtinId="0"/>
  </cellStyles>
  <dxfs count="3">
    <dxf>
      <numFmt numFmtId="3" formatCode="#,##0"/>
    </dxf>
    <dxf>
      <numFmt numFmtId="3" formatCode="#,##0"/>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7A35C74-BDAE-4E71-8A2B-D5B5D0A278E9}" name="T_DATA" displayName="T_DATA" ref="A1:E360" totalsRowCount="1" headerRowDxfId="2">
  <autoFilter ref="A1:E359" xr:uid="{A7A35C74-BDAE-4E71-8A2B-D5B5D0A278E9}"/>
  <sortState xmlns:xlrd2="http://schemas.microsoft.com/office/spreadsheetml/2017/richdata2" ref="A2:E359">
    <sortCondition ref="B1:B359"/>
  </sortState>
  <tableColumns count="5">
    <tableColumn id="2" xr3:uid="{16C9B3DE-8EF8-4308-A01D-14BCDDBF6D1B}" name="PROGRAMME"/>
    <tableColumn id="3" xr3:uid="{3B01FB7A-5838-4358-B4A1-5C27C0A1B14D}" name="CATEGORIE"/>
    <tableColumn id="4" xr3:uid="{DD6DC8E7-8FD9-45F2-8F55-10C647B28DF3}" name="TITRE"/>
    <tableColumn id="5" xr3:uid="{56DA7961-13E1-4D6A-8A51-B8A634D0F529}" name="Bénéficiaire"/>
    <tableColumn id="6" xr3:uid="{548F711D-3AFA-43B0-826C-D50600594A2A}" name="MONTANT" totalsRowFunction="sum" dataDxfId="1" totalsRowDxfId="0"/>
  </tableColumns>
  <tableStyleInfo name="TableStyleMedium2"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A7716-003C-4D83-B6B8-5DBCF6057C0D}">
  <dimension ref="A1:E362"/>
  <sheetViews>
    <sheetView workbookViewId="0">
      <selection activeCell="E1" sqref="E1"/>
    </sheetView>
  </sheetViews>
  <sheetFormatPr baseColWidth="10" defaultColWidth="9.140625" defaultRowHeight="15" x14ac:dyDescent="0.25"/>
  <cols>
    <col min="1" max="1" width="14.7109375" bestFit="1" customWidth="1"/>
    <col min="2" max="2" width="26.5703125" bestFit="1" customWidth="1"/>
    <col min="3" max="3" width="75.85546875" customWidth="1"/>
    <col min="4" max="4" width="41.28515625" bestFit="1" customWidth="1"/>
    <col min="5" max="5" width="10.140625" style="1" bestFit="1" customWidth="1"/>
  </cols>
  <sheetData>
    <row r="1" spans="1:5" s="2" customFormat="1" x14ac:dyDescent="0.25">
      <c r="A1" s="2" t="s">
        <v>559</v>
      </c>
      <c r="B1" s="2" t="s">
        <v>560</v>
      </c>
      <c r="C1" s="2" t="s">
        <v>539</v>
      </c>
      <c r="D1" s="2" t="s">
        <v>0</v>
      </c>
      <c r="E1" s="3" t="s">
        <v>561</v>
      </c>
    </row>
    <row r="2" spans="1:5" x14ac:dyDescent="0.25">
      <c r="A2" t="s">
        <v>15</v>
      </c>
      <c r="B2" t="s">
        <v>510</v>
      </c>
      <c r="C2" t="s">
        <v>224</v>
      </c>
      <c r="D2" t="s">
        <v>38</v>
      </c>
      <c r="E2" s="1" t="s">
        <v>561</v>
      </c>
    </row>
    <row r="3" spans="1:5" x14ac:dyDescent="0.25">
      <c r="A3" t="s">
        <v>15</v>
      </c>
      <c r="B3" t="s">
        <v>510</v>
      </c>
      <c r="C3" t="s">
        <v>225</v>
      </c>
      <c r="D3" t="s">
        <v>41</v>
      </c>
      <c r="E3" s="1">
        <v>457792</v>
      </c>
    </row>
    <row r="4" spans="1:5" x14ac:dyDescent="0.25">
      <c r="A4" t="s">
        <v>15</v>
      </c>
      <c r="B4" t="s">
        <v>510</v>
      </c>
      <c r="C4" t="s">
        <v>226</v>
      </c>
      <c r="D4" t="s">
        <v>41</v>
      </c>
      <c r="E4" s="1">
        <v>280635</v>
      </c>
    </row>
    <row r="5" spans="1:5" x14ac:dyDescent="0.25">
      <c r="A5" t="s">
        <v>15</v>
      </c>
      <c r="B5" t="s">
        <v>510</v>
      </c>
      <c r="C5" t="s">
        <v>227</v>
      </c>
      <c r="D5" t="s">
        <v>38</v>
      </c>
      <c r="E5" s="1">
        <v>406199</v>
      </c>
    </row>
    <row r="6" spans="1:5" x14ac:dyDescent="0.25">
      <c r="A6" t="s">
        <v>119</v>
      </c>
      <c r="B6" t="s">
        <v>503</v>
      </c>
      <c r="C6" t="s">
        <v>126</v>
      </c>
      <c r="D6" t="s">
        <v>38</v>
      </c>
      <c r="E6" s="1">
        <v>631466</v>
      </c>
    </row>
    <row r="7" spans="1:5" x14ac:dyDescent="0.25">
      <c r="A7" t="s">
        <v>119</v>
      </c>
      <c r="B7" t="s">
        <v>503</v>
      </c>
      <c r="C7" t="s">
        <v>127</v>
      </c>
      <c r="D7" t="s">
        <v>38</v>
      </c>
      <c r="E7" s="1">
        <v>585290</v>
      </c>
    </row>
    <row r="8" spans="1:5" x14ac:dyDescent="0.25">
      <c r="A8" t="s">
        <v>119</v>
      </c>
      <c r="B8" t="s">
        <v>503</v>
      </c>
      <c r="C8" t="s">
        <v>128</v>
      </c>
      <c r="D8" t="s">
        <v>39</v>
      </c>
      <c r="E8" s="1">
        <v>657229</v>
      </c>
    </row>
    <row r="9" spans="1:5" x14ac:dyDescent="0.25">
      <c r="A9" t="s">
        <v>2</v>
      </c>
      <c r="B9" t="s">
        <v>506</v>
      </c>
      <c r="C9" t="s">
        <v>129</v>
      </c>
      <c r="D9" t="s">
        <v>235</v>
      </c>
      <c r="E9" s="1">
        <v>149164</v>
      </c>
    </row>
    <row r="10" spans="1:5" x14ac:dyDescent="0.25">
      <c r="A10" t="s">
        <v>2</v>
      </c>
      <c r="B10" t="s">
        <v>506</v>
      </c>
      <c r="C10" t="s">
        <v>130</v>
      </c>
      <c r="D10" t="s">
        <v>236</v>
      </c>
      <c r="E10" s="1">
        <v>193961</v>
      </c>
    </row>
    <row r="11" spans="1:5" x14ac:dyDescent="0.25">
      <c r="A11" t="s">
        <v>2</v>
      </c>
      <c r="B11" t="s">
        <v>506</v>
      </c>
      <c r="C11" t="s">
        <v>131</v>
      </c>
      <c r="D11" t="s">
        <v>237</v>
      </c>
      <c r="E11" s="1">
        <v>163349</v>
      </c>
    </row>
    <row r="12" spans="1:5" x14ac:dyDescent="0.25">
      <c r="A12" t="s">
        <v>2</v>
      </c>
      <c r="B12" t="s">
        <v>506</v>
      </c>
      <c r="C12" t="s">
        <v>132</v>
      </c>
      <c r="D12" t="s">
        <v>238</v>
      </c>
      <c r="E12" s="1">
        <v>130669</v>
      </c>
    </row>
    <row r="13" spans="1:5" x14ac:dyDescent="0.25">
      <c r="A13" t="s">
        <v>2</v>
      </c>
      <c r="B13" t="s">
        <v>506</v>
      </c>
      <c r="C13" t="s">
        <v>133</v>
      </c>
      <c r="D13" t="s">
        <v>239</v>
      </c>
      <c r="E13" s="1">
        <v>168000</v>
      </c>
    </row>
    <row r="14" spans="1:5" x14ac:dyDescent="0.25">
      <c r="A14" t="s">
        <v>2</v>
      </c>
      <c r="B14" t="s">
        <v>506</v>
      </c>
      <c r="C14" t="s">
        <v>134</v>
      </c>
      <c r="D14" t="s">
        <v>240</v>
      </c>
      <c r="E14" s="1">
        <v>399386</v>
      </c>
    </row>
    <row r="15" spans="1:5" x14ac:dyDescent="0.25">
      <c r="A15" t="s">
        <v>124</v>
      </c>
      <c r="B15" t="s">
        <v>505</v>
      </c>
      <c r="C15" t="s">
        <v>136</v>
      </c>
      <c r="D15" t="s">
        <v>39</v>
      </c>
      <c r="E15" s="1">
        <v>220225</v>
      </c>
    </row>
    <row r="16" spans="1:5" x14ac:dyDescent="0.25">
      <c r="A16" t="s">
        <v>124</v>
      </c>
      <c r="B16" t="s">
        <v>505</v>
      </c>
      <c r="C16" t="s">
        <v>136</v>
      </c>
      <c r="D16" t="s">
        <v>241</v>
      </c>
      <c r="E16" s="1">
        <v>542406</v>
      </c>
    </row>
    <row r="17" spans="1:5" x14ac:dyDescent="0.25">
      <c r="A17" t="s">
        <v>124</v>
      </c>
      <c r="B17" t="s">
        <v>505</v>
      </c>
      <c r="C17" t="s">
        <v>136</v>
      </c>
      <c r="D17" t="s">
        <v>242</v>
      </c>
      <c r="E17" s="1">
        <v>494438</v>
      </c>
    </row>
    <row r="18" spans="1:5" x14ac:dyDescent="0.25">
      <c r="A18" t="s">
        <v>113</v>
      </c>
      <c r="B18" t="s">
        <v>558</v>
      </c>
      <c r="C18" t="s">
        <v>538</v>
      </c>
      <c r="D18" t="s">
        <v>557</v>
      </c>
      <c r="E18" s="1">
        <v>9924</v>
      </c>
    </row>
    <row r="19" spans="1:5" x14ac:dyDescent="0.25">
      <c r="A19" t="s">
        <v>113</v>
      </c>
      <c r="B19" t="s">
        <v>558</v>
      </c>
      <c r="C19" t="s">
        <v>531</v>
      </c>
      <c r="D19" t="s">
        <v>551</v>
      </c>
      <c r="E19" s="1">
        <v>9719</v>
      </c>
    </row>
    <row r="20" spans="1:5" x14ac:dyDescent="0.25">
      <c r="A20" t="s">
        <v>113</v>
      </c>
      <c r="B20" t="s">
        <v>558</v>
      </c>
      <c r="C20" t="s">
        <v>529</v>
      </c>
      <c r="D20" t="s">
        <v>549</v>
      </c>
      <c r="E20" s="1">
        <v>7619</v>
      </c>
    </row>
    <row r="21" spans="1:5" x14ac:dyDescent="0.25">
      <c r="A21" t="s">
        <v>113</v>
      </c>
      <c r="B21" t="s">
        <v>558</v>
      </c>
      <c r="C21" t="s">
        <v>526</v>
      </c>
      <c r="D21" t="s">
        <v>546</v>
      </c>
      <c r="E21" s="1">
        <v>9945</v>
      </c>
    </row>
    <row r="22" spans="1:5" x14ac:dyDescent="0.25">
      <c r="A22" t="s">
        <v>113</v>
      </c>
      <c r="B22" t="s">
        <v>558</v>
      </c>
      <c r="C22" t="s">
        <v>528</v>
      </c>
      <c r="D22" t="s">
        <v>548</v>
      </c>
      <c r="E22" s="1">
        <v>9436</v>
      </c>
    </row>
    <row r="23" spans="1:5" x14ac:dyDescent="0.25">
      <c r="A23" t="s">
        <v>113</v>
      </c>
      <c r="B23" t="s">
        <v>558</v>
      </c>
      <c r="C23" t="s">
        <v>527</v>
      </c>
      <c r="D23" t="s">
        <v>547</v>
      </c>
      <c r="E23" s="1">
        <v>9857</v>
      </c>
    </row>
    <row r="24" spans="1:5" x14ac:dyDescent="0.25">
      <c r="A24" t="s">
        <v>113</v>
      </c>
      <c r="B24" t="s">
        <v>558</v>
      </c>
      <c r="C24" t="s">
        <v>525</v>
      </c>
      <c r="D24" t="s">
        <v>545</v>
      </c>
      <c r="E24" s="1">
        <v>9219</v>
      </c>
    </row>
    <row r="25" spans="1:5" x14ac:dyDescent="0.25">
      <c r="A25" t="s">
        <v>113</v>
      </c>
      <c r="B25" t="s">
        <v>558</v>
      </c>
      <c r="C25" t="s">
        <v>524</v>
      </c>
      <c r="D25" t="s">
        <v>544</v>
      </c>
      <c r="E25" s="1">
        <v>9983</v>
      </c>
    </row>
    <row r="26" spans="1:5" x14ac:dyDescent="0.25">
      <c r="A26" t="s">
        <v>113</v>
      </c>
      <c r="B26" t="s">
        <v>558</v>
      </c>
      <c r="C26" t="s">
        <v>523</v>
      </c>
      <c r="D26" t="s">
        <v>543</v>
      </c>
      <c r="E26" s="1">
        <v>9945</v>
      </c>
    </row>
    <row r="27" spans="1:5" x14ac:dyDescent="0.25">
      <c r="A27" t="s">
        <v>113</v>
      </c>
      <c r="B27" t="s">
        <v>558</v>
      </c>
      <c r="C27" t="s">
        <v>522</v>
      </c>
      <c r="D27" t="s">
        <v>542</v>
      </c>
      <c r="E27" s="1">
        <v>9582</v>
      </c>
    </row>
    <row r="28" spans="1:5" x14ac:dyDescent="0.25">
      <c r="A28" t="s">
        <v>113</v>
      </c>
      <c r="B28" t="s">
        <v>558</v>
      </c>
      <c r="C28" t="s">
        <v>520</v>
      </c>
      <c r="D28" t="s">
        <v>347</v>
      </c>
      <c r="E28" s="1">
        <v>9919</v>
      </c>
    </row>
    <row r="29" spans="1:5" x14ac:dyDescent="0.25">
      <c r="A29" t="s">
        <v>113</v>
      </c>
      <c r="B29" t="s">
        <v>558</v>
      </c>
      <c r="C29" t="s">
        <v>537</v>
      </c>
      <c r="D29" t="s">
        <v>556</v>
      </c>
      <c r="E29" s="1">
        <v>9942</v>
      </c>
    </row>
    <row r="30" spans="1:5" x14ac:dyDescent="0.25">
      <c r="A30" t="s">
        <v>113</v>
      </c>
      <c r="B30" t="s">
        <v>558</v>
      </c>
      <c r="C30" t="s">
        <v>519</v>
      </c>
      <c r="D30" t="s">
        <v>540</v>
      </c>
      <c r="E30" s="1">
        <v>9857</v>
      </c>
    </row>
    <row r="31" spans="1:5" x14ac:dyDescent="0.25">
      <c r="A31" t="s">
        <v>113</v>
      </c>
      <c r="B31" t="s">
        <v>558</v>
      </c>
      <c r="C31" t="s">
        <v>536</v>
      </c>
      <c r="D31" t="s">
        <v>555</v>
      </c>
      <c r="E31" s="1">
        <v>9363</v>
      </c>
    </row>
    <row r="32" spans="1:5" x14ac:dyDescent="0.25">
      <c r="A32" t="s">
        <v>113</v>
      </c>
      <c r="B32" t="s">
        <v>558</v>
      </c>
      <c r="C32" t="s">
        <v>535</v>
      </c>
      <c r="D32" t="s">
        <v>554</v>
      </c>
      <c r="E32" s="1">
        <v>9887</v>
      </c>
    </row>
    <row r="33" spans="1:5" x14ac:dyDescent="0.25">
      <c r="A33" t="s">
        <v>113</v>
      </c>
      <c r="B33" t="s">
        <v>558</v>
      </c>
      <c r="C33" t="s">
        <v>530</v>
      </c>
      <c r="D33" t="s">
        <v>550</v>
      </c>
      <c r="E33" s="1">
        <v>7619</v>
      </c>
    </row>
    <row r="34" spans="1:5" x14ac:dyDescent="0.25">
      <c r="A34" t="s">
        <v>113</v>
      </c>
      <c r="B34" t="s">
        <v>558</v>
      </c>
      <c r="C34" t="s">
        <v>521</v>
      </c>
      <c r="D34" t="s">
        <v>541</v>
      </c>
      <c r="E34" s="1">
        <v>9473</v>
      </c>
    </row>
    <row r="35" spans="1:5" x14ac:dyDescent="0.25">
      <c r="A35" t="s">
        <v>113</v>
      </c>
      <c r="B35" t="s">
        <v>558</v>
      </c>
      <c r="C35" t="s">
        <v>534</v>
      </c>
      <c r="D35" t="s">
        <v>553</v>
      </c>
      <c r="E35" s="1">
        <v>8799</v>
      </c>
    </row>
    <row r="36" spans="1:5" x14ac:dyDescent="0.25">
      <c r="A36" t="s">
        <v>113</v>
      </c>
      <c r="B36" t="s">
        <v>558</v>
      </c>
      <c r="C36" t="s">
        <v>533</v>
      </c>
      <c r="D36" t="s">
        <v>500</v>
      </c>
      <c r="E36" s="1">
        <v>9945</v>
      </c>
    </row>
    <row r="37" spans="1:5" x14ac:dyDescent="0.25">
      <c r="A37" t="s">
        <v>113</v>
      </c>
      <c r="B37" t="s">
        <v>558</v>
      </c>
      <c r="C37" t="s">
        <v>532</v>
      </c>
      <c r="D37" t="s">
        <v>552</v>
      </c>
      <c r="E37" s="1">
        <v>9999</v>
      </c>
    </row>
    <row r="38" spans="1:5" x14ac:dyDescent="0.25">
      <c r="A38" t="s">
        <v>121</v>
      </c>
      <c r="B38" t="s">
        <v>114</v>
      </c>
      <c r="C38" t="s">
        <v>137</v>
      </c>
      <c r="D38" t="s">
        <v>243</v>
      </c>
      <c r="E38" s="1">
        <v>186300</v>
      </c>
    </row>
    <row r="39" spans="1:5" x14ac:dyDescent="0.25">
      <c r="A39" t="s">
        <v>121</v>
      </c>
      <c r="B39" t="s">
        <v>114</v>
      </c>
      <c r="C39" t="s">
        <v>138</v>
      </c>
      <c r="D39" t="s">
        <v>41</v>
      </c>
      <c r="E39" s="1">
        <v>306355</v>
      </c>
    </row>
    <row r="40" spans="1:5" x14ac:dyDescent="0.25">
      <c r="A40" t="s">
        <v>121</v>
      </c>
      <c r="B40" t="s">
        <v>114</v>
      </c>
      <c r="C40" t="s">
        <v>138</v>
      </c>
      <c r="D40" t="s">
        <v>244</v>
      </c>
      <c r="E40" s="1">
        <v>104420</v>
      </c>
    </row>
    <row r="41" spans="1:5" x14ac:dyDescent="0.25">
      <c r="A41" t="s">
        <v>121</v>
      </c>
      <c r="B41" t="s">
        <v>114</v>
      </c>
      <c r="C41" t="s">
        <v>139</v>
      </c>
      <c r="D41" t="s">
        <v>245</v>
      </c>
      <c r="E41" s="1">
        <v>140300</v>
      </c>
    </row>
    <row r="42" spans="1:5" x14ac:dyDescent="0.25">
      <c r="A42" t="s">
        <v>121</v>
      </c>
      <c r="B42" t="s">
        <v>114</v>
      </c>
      <c r="C42" t="s">
        <v>140</v>
      </c>
      <c r="D42" t="s">
        <v>41</v>
      </c>
      <c r="E42" s="1">
        <v>104625</v>
      </c>
    </row>
    <row r="43" spans="1:5" x14ac:dyDescent="0.25">
      <c r="A43" t="s">
        <v>121</v>
      </c>
      <c r="B43" t="s">
        <v>114</v>
      </c>
      <c r="C43" t="s">
        <v>140</v>
      </c>
      <c r="D43" t="s">
        <v>39</v>
      </c>
      <c r="E43" s="1">
        <v>143175</v>
      </c>
    </row>
    <row r="44" spans="1:5" x14ac:dyDescent="0.25">
      <c r="A44" t="s">
        <v>121</v>
      </c>
      <c r="B44" t="s">
        <v>114</v>
      </c>
      <c r="C44" t="s">
        <v>140</v>
      </c>
      <c r="D44" t="s">
        <v>246</v>
      </c>
      <c r="E44" s="1">
        <v>73600</v>
      </c>
    </row>
    <row r="45" spans="1:5" x14ac:dyDescent="0.25">
      <c r="A45" t="s">
        <v>125</v>
      </c>
      <c r="B45" t="s">
        <v>114</v>
      </c>
      <c r="C45" t="s">
        <v>141</v>
      </c>
      <c r="D45" t="s">
        <v>247</v>
      </c>
      <c r="E45" s="1">
        <v>90000</v>
      </c>
    </row>
    <row r="46" spans="1:5" x14ac:dyDescent="0.25">
      <c r="A46" t="s">
        <v>125</v>
      </c>
      <c r="B46" t="s">
        <v>114</v>
      </c>
      <c r="C46" t="s">
        <v>141</v>
      </c>
      <c r="D46" t="s">
        <v>41</v>
      </c>
      <c r="E46" s="1">
        <v>660156</v>
      </c>
    </row>
    <row r="47" spans="1:5" x14ac:dyDescent="0.25">
      <c r="A47" t="s">
        <v>125</v>
      </c>
      <c r="B47" t="s">
        <v>114</v>
      </c>
      <c r="C47" t="s">
        <v>142</v>
      </c>
      <c r="D47" t="s">
        <v>77</v>
      </c>
      <c r="E47" s="1">
        <v>359954</v>
      </c>
    </row>
    <row r="48" spans="1:5" x14ac:dyDescent="0.25">
      <c r="A48" t="s">
        <v>125</v>
      </c>
      <c r="B48" t="s">
        <v>114</v>
      </c>
      <c r="C48" t="s">
        <v>143</v>
      </c>
      <c r="D48" t="s">
        <v>38</v>
      </c>
      <c r="E48" s="1">
        <v>487175</v>
      </c>
    </row>
    <row r="49" spans="1:5" x14ac:dyDescent="0.25">
      <c r="A49" t="s">
        <v>125</v>
      </c>
      <c r="B49" t="s">
        <v>114</v>
      </c>
      <c r="C49" t="s">
        <v>144</v>
      </c>
      <c r="D49" t="s">
        <v>248</v>
      </c>
      <c r="E49" s="1">
        <v>100000</v>
      </c>
    </row>
    <row r="50" spans="1:5" x14ac:dyDescent="0.25">
      <c r="A50" t="s">
        <v>120</v>
      </c>
      <c r="B50" t="s">
        <v>114</v>
      </c>
      <c r="C50" t="s">
        <v>145</v>
      </c>
      <c r="D50" t="s">
        <v>41</v>
      </c>
      <c r="E50" s="1">
        <v>191030</v>
      </c>
    </row>
    <row r="51" spans="1:5" x14ac:dyDescent="0.25">
      <c r="A51" t="s">
        <v>120</v>
      </c>
      <c r="B51" t="s">
        <v>114</v>
      </c>
      <c r="C51" t="s">
        <v>145</v>
      </c>
      <c r="D51" t="s">
        <v>42</v>
      </c>
      <c r="E51" s="1">
        <v>121295</v>
      </c>
    </row>
    <row r="52" spans="1:5" x14ac:dyDescent="0.25">
      <c r="A52" t="s">
        <v>1</v>
      </c>
      <c r="B52" t="s">
        <v>115</v>
      </c>
      <c r="C52" t="s">
        <v>146</v>
      </c>
      <c r="D52" t="s">
        <v>249</v>
      </c>
      <c r="E52" s="1">
        <v>246569</v>
      </c>
    </row>
    <row r="53" spans="1:5" x14ac:dyDescent="0.25">
      <c r="A53" t="s">
        <v>1</v>
      </c>
      <c r="B53" t="s">
        <v>115</v>
      </c>
      <c r="C53" t="s">
        <v>147</v>
      </c>
      <c r="D53" t="s">
        <v>250</v>
      </c>
      <c r="E53" s="1">
        <v>219180</v>
      </c>
    </row>
    <row r="54" spans="1:5" x14ac:dyDescent="0.25">
      <c r="A54" t="s">
        <v>3</v>
      </c>
      <c r="B54" t="s">
        <v>116</v>
      </c>
      <c r="C54" t="s">
        <v>8</v>
      </c>
      <c r="D54" t="s">
        <v>57</v>
      </c>
      <c r="E54" s="1">
        <v>18783</v>
      </c>
    </row>
    <row r="55" spans="1:5" x14ac:dyDescent="0.25">
      <c r="A55" t="s">
        <v>3</v>
      </c>
      <c r="B55" t="s">
        <v>116</v>
      </c>
      <c r="C55" t="s">
        <v>148</v>
      </c>
      <c r="D55" t="s">
        <v>41</v>
      </c>
      <c r="E55" s="1">
        <v>16205</v>
      </c>
    </row>
    <row r="56" spans="1:5" x14ac:dyDescent="0.25">
      <c r="A56" t="s">
        <v>3</v>
      </c>
      <c r="B56" t="s">
        <v>116</v>
      </c>
      <c r="C56" t="s">
        <v>149</v>
      </c>
      <c r="D56" t="s">
        <v>55</v>
      </c>
      <c r="E56" s="1">
        <v>8114</v>
      </c>
    </row>
    <row r="57" spans="1:5" x14ac:dyDescent="0.25">
      <c r="A57" t="s">
        <v>3</v>
      </c>
      <c r="B57" t="s">
        <v>116</v>
      </c>
      <c r="C57" t="s">
        <v>150</v>
      </c>
      <c r="D57" t="s">
        <v>41</v>
      </c>
      <c r="E57" s="1">
        <v>22333</v>
      </c>
    </row>
    <row r="58" spans="1:5" x14ac:dyDescent="0.25">
      <c r="A58" t="s">
        <v>3</v>
      </c>
      <c r="B58" t="s">
        <v>116</v>
      </c>
      <c r="C58" t="s">
        <v>7</v>
      </c>
      <c r="D58" t="s">
        <v>251</v>
      </c>
      <c r="E58" s="1">
        <v>55075</v>
      </c>
    </row>
    <row r="59" spans="1:5" x14ac:dyDescent="0.25">
      <c r="A59" t="s">
        <v>3</v>
      </c>
      <c r="B59" t="s">
        <v>116</v>
      </c>
      <c r="C59" t="s">
        <v>151</v>
      </c>
      <c r="D59" t="s">
        <v>54</v>
      </c>
      <c r="E59" s="1">
        <v>8546</v>
      </c>
    </row>
    <row r="60" spans="1:5" x14ac:dyDescent="0.25">
      <c r="A60" t="s">
        <v>3</v>
      </c>
      <c r="B60" t="s">
        <v>116</v>
      </c>
      <c r="C60" t="s">
        <v>6</v>
      </c>
      <c r="D60" t="s">
        <v>41</v>
      </c>
      <c r="E60" s="1">
        <v>21690</v>
      </c>
    </row>
    <row r="61" spans="1:5" x14ac:dyDescent="0.25">
      <c r="A61" t="s">
        <v>3</v>
      </c>
      <c r="B61" t="s">
        <v>116</v>
      </c>
      <c r="C61" t="s">
        <v>152</v>
      </c>
      <c r="D61" t="s">
        <v>41</v>
      </c>
      <c r="E61" s="1">
        <v>23601</v>
      </c>
    </row>
    <row r="62" spans="1:5" x14ac:dyDescent="0.25">
      <c r="A62" t="s">
        <v>3</v>
      </c>
      <c r="B62" t="s">
        <v>116</v>
      </c>
      <c r="C62" t="s">
        <v>153</v>
      </c>
      <c r="D62" t="s">
        <v>39</v>
      </c>
      <c r="E62" s="1">
        <v>46529</v>
      </c>
    </row>
    <row r="63" spans="1:5" x14ac:dyDescent="0.25">
      <c r="A63" t="s">
        <v>3</v>
      </c>
      <c r="B63" t="s">
        <v>116</v>
      </c>
      <c r="C63" t="s">
        <v>154</v>
      </c>
      <c r="D63" t="s">
        <v>38</v>
      </c>
      <c r="E63" s="1">
        <v>7529</v>
      </c>
    </row>
    <row r="64" spans="1:5" x14ac:dyDescent="0.25">
      <c r="A64" t="s">
        <v>3</v>
      </c>
      <c r="B64" t="s">
        <v>116</v>
      </c>
      <c r="C64" t="s">
        <v>155</v>
      </c>
      <c r="D64" t="s">
        <v>50</v>
      </c>
      <c r="E64" s="1">
        <v>10017</v>
      </c>
    </row>
    <row r="65" spans="1:5" x14ac:dyDescent="0.25">
      <c r="A65" t="s">
        <v>3</v>
      </c>
      <c r="B65" t="s">
        <v>116</v>
      </c>
      <c r="C65" t="s">
        <v>156</v>
      </c>
      <c r="D65" t="s">
        <v>48</v>
      </c>
      <c r="E65" s="1">
        <v>24125</v>
      </c>
    </row>
    <row r="66" spans="1:5" x14ac:dyDescent="0.25">
      <c r="A66" t="s">
        <v>3</v>
      </c>
      <c r="B66" t="s">
        <v>116</v>
      </c>
      <c r="C66" t="s">
        <v>157</v>
      </c>
      <c r="D66" t="s">
        <v>52</v>
      </c>
      <c r="E66" s="1">
        <v>7216</v>
      </c>
    </row>
    <row r="67" spans="1:5" x14ac:dyDescent="0.25">
      <c r="A67" t="s">
        <v>3</v>
      </c>
      <c r="B67" t="s">
        <v>116</v>
      </c>
      <c r="C67" t="s">
        <v>158</v>
      </c>
      <c r="D67" t="s">
        <v>47</v>
      </c>
      <c r="E67" s="1">
        <v>7127</v>
      </c>
    </row>
    <row r="68" spans="1:5" x14ac:dyDescent="0.25">
      <c r="A68" t="s">
        <v>3</v>
      </c>
      <c r="B68" t="s">
        <v>116</v>
      </c>
      <c r="C68" t="s">
        <v>159</v>
      </c>
      <c r="D68" t="s">
        <v>110</v>
      </c>
      <c r="E68" s="1">
        <v>5647</v>
      </c>
    </row>
    <row r="69" spans="1:5" x14ac:dyDescent="0.25">
      <c r="A69" t="s">
        <v>3</v>
      </c>
      <c r="B69" t="s">
        <v>116</v>
      </c>
      <c r="C69" t="s">
        <v>160</v>
      </c>
      <c r="D69" t="s">
        <v>52</v>
      </c>
      <c r="E69" s="1">
        <v>18195</v>
      </c>
    </row>
    <row r="70" spans="1:5" x14ac:dyDescent="0.25">
      <c r="A70" t="s">
        <v>3</v>
      </c>
      <c r="B70" t="s">
        <v>116</v>
      </c>
      <c r="C70" t="s">
        <v>5</v>
      </c>
      <c r="D70" t="s">
        <v>39</v>
      </c>
      <c r="E70" s="1">
        <v>45863</v>
      </c>
    </row>
    <row r="71" spans="1:5" x14ac:dyDescent="0.25">
      <c r="A71" t="s">
        <v>3</v>
      </c>
      <c r="B71" t="s">
        <v>116</v>
      </c>
      <c r="C71" t="s">
        <v>161</v>
      </c>
      <c r="D71" t="s">
        <v>45</v>
      </c>
      <c r="E71" s="1">
        <v>7639</v>
      </c>
    </row>
    <row r="72" spans="1:5" x14ac:dyDescent="0.25">
      <c r="A72" t="s">
        <v>3</v>
      </c>
      <c r="B72" t="s">
        <v>116</v>
      </c>
      <c r="C72" t="s">
        <v>162</v>
      </c>
      <c r="D72" t="s">
        <v>58</v>
      </c>
      <c r="E72" s="1">
        <v>36190</v>
      </c>
    </row>
    <row r="73" spans="1:5" x14ac:dyDescent="0.25">
      <c r="A73" t="s">
        <v>3</v>
      </c>
      <c r="B73" t="s">
        <v>116</v>
      </c>
      <c r="C73" t="s">
        <v>163</v>
      </c>
      <c r="D73" t="s">
        <v>51</v>
      </c>
      <c r="E73" s="1">
        <v>4352</v>
      </c>
    </row>
    <row r="74" spans="1:5" x14ac:dyDescent="0.25">
      <c r="A74" t="s">
        <v>3</v>
      </c>
      <c r="B74" t="s">
        <v>116</v>
      </c>
      <c r="C74" t="s">
        <v>164</v>
      </c>
      <c r="D74" t="s">
        <v>111</v>
      </c>
      <c r="E74" s="1">
        <v>11839</v>
      </c>
    </row>
    <row r="75" spans="1:5" x14ac:dyDescent="0.25">
      <c r="A75" t="s">
        <v>3</v>
      </c>
      <c r="B75" t="s">
        <v>116</v>
      </c>
      <c r="C75" t="s">
        <v>165</v>
      </c>
      <c r="D75" t="s">
        <v>52</v>
      </c>
      <c r="E75" s="1">
        <v>16170</v>
      </c>
    </row>
    <row r="76" spans="1:5" x14ac:dyDescent="0.25">
      <c r="A76" t="s">
        <v>3</v>
      </c>
      <c r="B76" t="s">
        <v>116</v>
      </c>
      <c r="C76" t="s">
        <v>166</v>
      </c>
      <c r="D76" t="s">
        <v>252</v>
      </c>
      <c r="E76" s="1">
        <v>11332</v>
      </c>
    </row>
    <row r="77" spans="1:5" x14ac:dyDescent="0.25">
      <c r="A77" t="s">
        <v>3</v>
      </c>
      <c r="B77" t="s">
        <v>116</v>
      </c>
      <c r="C77" t="s">
        <v>167</v>
      </c>
      <c r="D77" t="s">
        <v>41</v>
      </c>
      <c r="E77" s="1">
        <v>19988</v>
      </c>
    </row>
    <row r="78" spans="1:5" x14ac:dyDescent="0.25">
      <c r="A78" t="s">
        <v>3</v>
      </c>
      <c r="B78" t="s">
        <v>116</v>
      </c>
      <c r="C78" t="s">
        <v>168</v>
      </c>
      <c r="D78" t="s">
        <v>253</v>
      </c>
      <c r="E78" s="1">
        <v>6994</v>
      </c>
    </row>
    <row r="79" spans="1:5" x14ac:dyDescent="0.25">
      <c r="A79" t="s">
        <v>3</v>
      </c>
      <c r="B79" t="s">
        <v>116</v>
      </c>
      <c r="C79" t="s">
        <v>169</v>
      </c>
      <c r="D79" t="s">
        <v>254</v>
      </c>
      <c r="E79" s="1">
        <v>17100</v>
      </c>
    </row>
    <row r="80" spans="1:5" x14ac:dyDescent="0.25">
      <c r="A80" t="s">
        <v>3</v>
      </c>
      <c r="B80" t="s">
        <v>116</v>
      </c>
      <c r="C80" t="s">
        <v>170</v>
      </c>
      <c r="D80" t="s">
        <v>108</v>
      </c>
      <c r="E80" s="1">
        <v>7773</v>
      </c>
    </row>
    <row r="81" spans="1:5" x14ac:dyDescent="0.25">
      <c r="A81" t="s">
        <v>3</v>
      </c>
      <c r="B81" t="s">
        <v>116</v>
      </c>
      <c r="C81" t="s">
        <v>171</v>
      </c>
      <c r="D81" t="s">
        <v>41</v>
      </c>
      <c r="E81" s="1">
        <v>14551</v>
      </c>
    </row>
    <row r="82" spans="1:5" x14ac:dyDescent="0.25">
      <c r="A82" t="s">
        <v>3</v>
      </c>
      <c r="B82" t="s">
        <v>116</v>
      </c>
      <c r="C82" t="s">
        <v>172</v>
      </c>
      <c r="D82" t="s">
        <v>49</v>
      </c>
      <c r="E82" s="1">
        <v>9982</v>
      </c>
    </row>
    <row r="83" spans="1:5" x14ac:dyDescent="0.25">
      <c r="A83" t="s">
        <v>3</v>
      </c>
      <c r="B83" t="s">
        <v>116</v>
      </c>
      <c r="C83" t="s">
        <v>173</v>
      </c>
      <c r="D83" t="s">
        <v>56</v>
      </c>
      <c r="E83" s="1">
        <v>9988</v>
      </c>
    </row>
    <row r="84" spans="1:5" x14ac:dyDescent="0.25">
      <c r="A84" t="s">
        <v>3</v>
      </c>
      <c r="B84" t="s">
        <v>116</v>
      </c>
      <c r="C84" t="s">
        <v>4</v>
      </c>
      <c r="D84" t="s">
        <v>43</v>
      </c>
      <c r="E84" s="1">
        <v>18661</v>
      </c>
    </row>
    <row r="85" spans="1:5" x14ac:dyDescent="0.25">
      <c r="A85" t="s">
        <v>3</v>
      </c>
      <c r="B85" t="s">
        <v>116</v>
      </c>
      <c r="C85" t="s">
        <v>174</v>
      </c>
      <c r="D85" t="s">
        <v>46</v>
      </c>
      <c r="E85" s="1">
        <v>22984</v>
      </c>
    </row>
    <row r="86" spans="1:5" x14ac:dyDescent="0.25">
      <c r="A86" t="s">
        <v>9</v>
      </c>
      <c r="B86" t="s">
        <v>116</v>
      </c>
      <c r="C86" t="s">
        <v>175</v>
      </c>
      <c r="D86" t="s">
        <v>60</v>
      </c>
      <c r="E86" s="1">
        <v>300000</v>
      </c>
    </row>
    <row r="87" spans="1:5" x14ac:dyDescent="0.25">
      <c r="A87" t="s">
        <v>10</v>
      </c>
      <c r="B87" t="s">
        <v>117</v>
      </c>
      <c r="C87" t="s">
        <v>176</v>
      </c>
      <c r="D87" t="s">
        <v>61</v>
      </c>
      <c r="E87" s="1">
        <v>1499838</v>
      </c>
    </row>
    <row r="88" spans="1:5" x14ac:dyDescent="0.25">
      <c r="A88" t="s">
        <v>10</v>
      </c>
      <c r="B88" t="s">
        <v>117</v>
      </c>
      <c r="C88" t="s">
        <v>176</v>
      </c>
      <c r="D88" t="s">
        <v>41</v>
      </c>
      <c r="E88" s="1">
        <v>368917</v>
      </c>
    </row>
    <row r="89" spans="1:5" x14ac:dyDescent="0.25">
      <c r="A89" t="s">
        <v>12</v>
      </c>
      <c r="B89" t="s">
        <v>507</v>
      </c>
      <c r="C89" t="s">
        <v>180</v>
      </c>
      <c r="D89" t="s">
        <v>256</v>
      </c>
      <c r="E89" s="1">
        <v>3000</v>
      </c>
    </row>
    <row r="90" spans="1:5" x14ac:dyDescent="0.25">
      <c r="A90" t="s">
        <v>12</v>
      </c>
      <c r="B90" t="s">
        <v>507</v>
      </c>
      <c r="C90" t="s">
        <v>181</v>
      </c>
      <c r="D90" t="s">
        <v>69</v>
      </c>
      <c r="E90" s="1">
        <v>10000</v>
      </c>
    </row>
    <row r="91" spans="1:5" x14ac:dyDescent="0.25">
      <c r="A91" t="s">
        <v>12</v>
      </c>
      <c r="B91" t="s">
        <v>507</v>
      </c>
      <c r="C91" t="s">
        <v>182</v>
      </c>
      <c r="D91" t="s">
        <v>257</v>
      </c>
      <c r="E91" s="1">
        <v>8765</v>
      </c>
    </row>
    <row r="92" spans="1:5" x14ac:dyDescent="0.25">
      <c r="A92" t="s">
        <v>12</v>
      </c>
      <c r="B92" t="s">
        <v>507</v>
      </c>
      <c r="C92" t="s">
        <v>183</v>
      </c>
      <c r="D92" t="s">
        <v>258</v>
      </c>
      <c r="E92" s="1">
        <v>3000</v>
      </c>
    </row>
    <row r="93" spans="1:5" x14ac:dyDescent="0.25">
      <c r="A93" t="s">
        <v>12</v>
      </c>
      <c r="B93" t="s">
        <v>507</v>
      </c>
      <c r="C93" t="s">
        <v>184</v>
      </c>
      <c r="D93" t="s">
        <v>68</v>
      </c>
      <c r="E93" s="1">
        <v>9844</v>
      </c>
    </row>
    <row r="94" spans="1:5" x14ac:dyDescent="0.25">
      <c r="A94" t="s">
        <v>12</v>
      </c>
      <c r="B94" t="s">
        <v>507</v>
      </c>
      <c r="C94" t="s">
        <v>185</v>
      </c>
      <c r="D94" t="s">
        <v>259</v>
      </c>
      <c r="E94" s="1">
        <v>7500</v>
      </c>
    </row>
    <row r="95" spans="1:5" x14ac:dyDescent="0.25">
      <c r="A95" t="s">
        <v>12</v>
      </c>
      <c r="B95" t="s">
        <v>507</v>
      </c>
      <c r="C95" t="s">
        <v>186</v>
      </c>
      <c r="D95" t="s">
        <v>260</v>
      </c>
      <c r="E95" s="1">
        <v>7500</v>
      </c>
    </row>
    <row r="96" spans="1:5" x14ac:dyDescent="0.25">
      <c r="A96" t="s">
        <v>12</v>
      </c>
      <c r="B96" t="s">
        <v>507</v>
      </c>
      <c r="C96" t="s">
        <v>187</v>
      </c>
      <c r="D96" t="s">
        <v>75</v>
      </c>
      <c r="E96" s="1">
        <v>7500</v>
      </c>
    </row>
    <row r="97" spans="1:5" x14ac:dyDescent="0.25">
      <c r="A97" t="s">
        <v>12</v>
      </c>
      <c r="B97" t="s">
        <v>507</v>
      </c>
      <c r="C97" t="s">
        <v>188</v>
      </c>
      <c r="D97" t="s">
        <v>261</v>
      </c>
      <c r="E97" s="1">
        <v>9000</v>
      </c>
    </row>
    <row r="98" spans="1:5" x14ac:dyDescent="0.25">
      <c r="A98" t="s">
        <v>12</v>
      </c>
      <c r="B98" t="s">
        <v>507</v>
      </c>
      <c r="C98" t="s">
        <v>189</v>
      </c>
      <c r="D98" t="s">
        <v>262</v>
      </c>
      <c r="E98" s="1">
        <v>9973</v>
      </c>
    </row>
    <row r="99" spans="1:5" x14ac:dyDescent="0.25">
      <c r="A99" t="s">
        <v>12</v>
      </c>
      <c r="B99" t="s">
        <v>507</v>
      </c>
      <c r="C99" t="s">
        <v>190</v>
      </c>
      <c r="D99" t="s">
        <v>263</v>
      </c>
      <c r="E99" s="1">
        <v>3938</v>
      </c>
    </row>
    <row r="100" spans="1:5" x14ac:dyDescent="0.25">
      <c r="A100" t="s">
        <v>12</v>
      </c>
      <c r="B100" t="s">
        <v>507</v>
      </c>
      <c r="C100" t="s">
        <v>191</v>
      </c>
      <c r="D100" t="s">
        <v>261</v>
      </c>
      <c r="E100" s="1">
        <v>1000</v>
      </c>
    </row>
    <row r="101" spans="1:5" x14ac:dyDescent="0.25">
      <c r="A101" t="s">
        <v>12</v>
      </c>
      <c r="B101" t="s">
        <v>507</v>
      </c>
      <c r="C101" t="s">
        <v>192</v>
      </c>
      <c r="D101" t="s">
        <v>264</v>
      </c>
      <c r="E101" s="1">
        <v>7500</v>
      </c>
    </row>
    <row r="102" spans="1:5" x14ac:dyDescent="0.25">
      <c r="A102" t="s">
        <v>12</v>
      </c>
      <c r="B102" t="s">
        <v>507</v>
      </c>
      <c r="C102" t="s">
        <v>193</v>
      </c>
      <c r="D102" t="s">
        <v>70</v>
      </c>
      <c r="E102" s="1">
        <v>9225</v>
      </c>
    </row>
    <row r="103" spans="1:5" x14ac:dyDescent="0.25">
      <c r="A103" t="s">
        <v>12</v>
      </c>
      <c r="B103" t="s">
        <v>507</v>
      </c>
      <c r="C103" t="s">
        <v>194</v>
      </c>
      <c r="D103" t="s">
        <v>265</v>
      </c>
      <c r="E103" s="1">
        <v>10000</v>
      </c>
    </row>
    <row r="104" spans="1:5" x14ac:dyDescent="0.25">
      <c r="A104" t="s">
        <v>12</v>
      </c>
      <c r="B104" t="s">
        <v>507</v>
      </c>
      <c r="C104" t="s">
        <v>195</v>
      </c>
      <c r="D104" t="s">
        <v>266</v>
      </c>
      <c r="E104" s="1">
        <v>9000</v>
      </c>
    </row>
    <row r="105" spans="1:5" x14ac:dyDescent="0.25">
      <c r="A105" t="s">
        <v>12</v>
      </c>
      <c r="B105" t="s">
        <v>507</v>
      </c>
      <c r="C105" t="s">
        <v>196</v>
      </c>
      <c r="D105" t="s">
        <v>267</v>
      </c>
      <c r="E105" s="1">
        <v>9975</v>
      </c>
    </row>
    <row r="106" spans="1:5" x14ac:dyDescent="0.25">
      <c r="A106" t="s">
        <v>12</v>
      </c>
      <c r="B106" t="s">
        <v>507</v>
      </c>
      <c r="C106" t="s">
        <v>197</v>
      </c>
      <c r="D106" t="s">
        <v>268</v>
      </c>
      <c r="E106" s="1">
        <v>9844</v>
      </c>
    </row>
    <row r="107" spans="1:5" x14ac:dyDescent="0.25">
      <c r="A107" t="s">
        <v>12</v>
      </c>
      <c r="B107" t="s">
        <v>507</v>
      </c>
      <c r="C107" t="s">
        <v>198</v>
      </c>
      <c r="D107" t="s">
        <v>64</v>
      </c>
      <c r="E107" s="1">
        <v>7969</v>
      </c>
    </row>
    <row r="108" spans="1:5" x14ac:dyDescent="0.25">
      <c r="A108" t="s">
        <v>12</v>
      </c>
      <c r="B108" t="s">
        <v>507</v>
      </c>
      <c r="C108" t="s">
        <v>199</v>
      </c>
      <c r="D108" t="s">
        <v>269</v>
      </c>
      <c r="E108" s="1">
        <v>9844</v>
      </c>
    </row>
    <row r="109" spans="1:5" x14ac:dyDescent="0.25">
      <c r="A109" t="s">
        <v>12</v>
      </c>
      <c r="B109" t="s">
        <v>507</v>
      </c>
      <c r="C109" t="s">
        <v>200</v>
      </c>
      <c r="D109" t="s">
        <v>270</v>
      </c>
      <c r="E109" s="1">
        <v>9844</v>
      </c>
    </row>
    <row r="110" spans="1:5" x14ac:dyDescent="0.25">
      <c r="A110" t="s">
        <v>12</v>
      </c>
      <c r="B110" t="s">
        <v>507</v>
      </c>
      <c r="C110" t="s">
        <v>201</v>
      </c>
      <c r="D110" t="s">
        <v>258</v>
      </c>
      <c r="E110" s="1">
        <v>6750</v>
      </c>
    </row>
    <row r="111" spans="1:5" x14ac:dyDescent="0.25">
      <c r="A111" t="s">
        <v>12</v>
      </c>
      <c r="B111" t="s">
        <v>507</v>
      </c>
      <c r="C111" t="s">
        <v>202</v>
      </c>
      <c r="D111" t="s">
        <v>63</v>
      </c>
      <c r="E111" s="1">
        <v>9844</v>
      </c>
    </row>
    <row r="112" spans="1:5" x14ac:dyDescent="0.25">
      <c r="A112" t="s">
        <v>12</v>
      </c>
      <c r="B112" t="s">
        <v>507</v>
      </c>
      <c r="C112" t="s">
        <v>203</v>
      </c>
      <c r="D112" t="s">
        <v>271</v>
      </c>
      <c r="E112" s="1">
        <v>9938</v>
      </c>
    </row>
    <row r="113" spans="1:5" x14ac:dyDescent="0.25">
      <c r="A113" t="s">
        <v>12</v>
      </c>
      <c r="B113" t="s">
        <v>507</v>
      </c>
      <c r="C113" t="s">
        <v>204</v>
      </c>
      <c r="D113" t="s">
        <v>272</v>
      </c>
      <c r="E113" s="1">
        <v>7500</v>
      </c>
    </row>
    <row r="114" spans="1:5" x14ac:dyDescent="0.25">
      <c r="A114" t="s">
        <v>12</v>
      </c>
      <c r="B114" t="s">
        <v>507</v>
      </c>
      <c r="C114" t="s">
        <v>205</v>
      </c>
      <c r="D114" t="s">
        <v>72</v>
      </c>
      <c r="E114" s="1">
        <v>3000</v>
      </c>
    </row>
    <row r="115" spans="1:5" x14ac:dyDescent="0.25">
      <c r="A115" t="s">
        <v>12</v>
      </c>
      <c r="B115" t="s">
        <v>507</v>
      </c>
      <c r="C115" t="s">
        <v>206</v>
      </c>
      <c r="D115" t="s">
        <v>273</v>
      </c>
      <c r="E115" s="1">
        <v>8987</v>
      </c>
    </row>
    <row r="116" spans="1:5" x14ac:dyDescent="0.25">
      <c r="A116" t="s">
        <v>11</v>
      </c>
      <c r="B116" t="s">
        <v>118</v>
      </c>
      <c r="C116" t="s">
        <v>177</v>
      </c>
      <c r="D116" t="s">
        <v>65</v>
      </c>
      <c r="E116" s="1">
        <v>500000</v>
      </c>
    </row>
    <row r="117" spans="1:5" x14ac:dyDescent="0.25">
      <c r="A117" t="s">
        <v>11</v>
      </c>
      <c r="B117" t="s">
        <v>118</v>
      </c>
      <c r="C117" t="s">
        <v>178</v>
      </c>
      <c r="D117" t="s">
        <v>70</v>
      </c>
      <c r="E117" s="1">
        <v>500000</v>
      </c>
    </row>
    <row r="118" spans="1:5" x14ac:dyDescent="0.25">
      <c r="A118" t="s">
        <v>11</v>
      </c>
      <c r="B118" t="s">
        <v>118</v>
      </c>
      <c r="C118" t="s">
        <v>179</v>
      </c>
      <c r="D118" t="s">
        <v>255</v>
      </c>
      <c r="E118" s="1">
        <v>500000</v>
      </c>
    </row>
    <row r="119" spans="1:5" x14ac:dyDescent="0.25">
      <c r="A119" t="s">
        <v>13</v>
      </c>
      <c r="B119" t="s">
        <v>508</v>
      </c>
      <c r="C119" t="s">
        <v>207</v>
      </c>
      <c r="D119" t="s">
        <v>274</v>
      </c>
      <c r="E119" s="1">
        <v>236325</v>
      </c>
    </row>
    <row r="120" spans="1:5" x14ac:dyDescent="0.25">
      <c r="A120" t="s">
        <v>13</v>
      </c>
      <c r="B120" t="s">
        <v>508</v>
      </c>
      <c r="C120" t="s">
        <v>207</v>
      </c>
      <c r="D120" t="s">
        <v>275</v>
      </c>
      <c r="E120" s="1">
        <v>389561</v>
      </c>
    </row>
    <row r="121" spans="1:5" x14ac:dyDescent="0.25">
      <c r="A121" t="s">
        <v>13</v>
      </c>
      <c r="B121" t="s">
        <v>508</v>
      </c>
      <c r="C121" t="s">
        <v>207</v>
      </c>
      <c r="D121" t="s">
        <v>39</v>
      </c>
      <c r="E121" s="1">
        <v>220246</v>
      </c>
    </row>
    <row r="122" spans="1:5" x14ac:dyDescent="0.25">
      <c r="A122" t="s">
        <v>13</v>
      </c>
      <c r="B122" t="s">
        <v>508</v>
      </c>
      <c r="C122" t="s">
        <v>208</v>
      </c>
      <c r="D122" t="s">
        <v>276</v>
      </c>
      <c r="E122" s="1">
        <v>594882</v>
      </c>
    </row>
    <row r="123" spans="1:5" x14ac:dyDescent="0.25">
      <c r="A123" t="s">
        <v>13</v>
      </c>
      <c r="B123" t="s">
        <v>508</v>
      </c>
      <c r="C123" t="s">
        <v>208</v>
      </c>
      <c r="D123" t="s">
        <v>277</v>
      </c>
      <c r="E123" s="1">
        <v>228332</v>
      </c>
    </row>
    <row r="124" spans="1:5" x14ac:dyDescent="0.25">
      <c r="A124" t="s">
        <v>13</v>
      </c>
      <c r="B124" t="s">
        <v>508</v>
      </c>
      <c r="C124" t="s">
        <v>209</v>
      </c>
      <c r="D124" t="s">
        <v>278</v>
      </c>
      <c r="E124" s="1">
        <v>124032</v>
      </c>
    </row>
    <row r="125" spans="1:5" x14ac:dyDescent="0.25">
      <c r="A125" t="s">
        <v>13</v>
      </c>
      <c r="B125" t="s">
        <v>508</v>
      </c>
      <c r="C125" t="s">
        <v>209</v>
      </c>
      <c r="D125" t="s">
        <v>279</v>
      </c>
      <c r="E125" s="1">
        <v>41850</v>
      </c>
    </row>
    <row r="126" spans="1:5" x14ac:dyDescent="0.25">
      <c r="A126" t="s">
        <v>13</v>
      </c>
      <c r="B126" t="s">
        <v>508</v>
      </c>
      <c r="C126" t="s">
        <v>209</v>
      </c>
      <c r="D126" t="s">
        <v>276</v>
      </c>
      <c r="E126" s="1">
        <v>531922</v>
      </c>
    </row>
    <row r="127" spans="1:5" x14ac:dyDescent="0.25">
      <c r="A127" t="s">
        <v>13</v>
      </c>
      <c r="B127" t="s">
        <v>508</v>
      </c>
      <c r="C127" t="s">
        <v>210</v>
      </c>
      <c r="D127" t="s">
        <v>276</v>
      </c>
      <c r="E127" s="1">
        <v>374196</v>
      </c>
    </row>
    <row r="128" spans="1:5" x14ac:dyDescent="0.25">
      <c r="A128" t="s">
        <v>13</v>
      </c>
      <c r="B128" t="s">
        <v>508</v>
      </c>
      <c r="C128" t="s">
        <v>210</v>
      </c>
      <c r="D128" t="s">
        <v>280</v>
      </c>
      <c r="E128" s="1">
        <v>277611</v>
      </c>
    </row>
    <row r="129" spans="1:5" x14ac:dyDescent="0.25">
      <c r="A129" t="s">
        <v>13</v>
      </c>
      <c r="B129" t="s">
        <v>508</v>
      </c>
      <c r="C129" t="s">
        <v>210</v>
      </c>
      <c r="D129" t="s">
        <v>41</v>
      </c>
      <c r="E129" s="1">
        <v>265645</v>
      </c>
    </row>
    <row r="130" spans="1:5" x14ac:dyDescent="0.25">
      <c r="A130" t="s">
        <v>13</v>
      </c>
      <c r="B130" t="s">
        <v>508</v>
      </c>
      <c r="C130" t="s">
        <v>295</v>
      </c>
      <c r="D130" t="s">
        <v>276</v>
      </c>
      <c r="E130" s="1">
        <v>7050</v>
      </c>
    </row>
    <row r="131" spans="1:5" x14ac:dyDescent="0.25">
      <c r="A131" t="s">
        <v>13</v>
      </c>
      <c r="B131" t="s">
        <v>508</v>
      </c>
      <c r="C131" t="s">
        <v>295</v>
      </c>
      <c r="D131" t="s">
        <v>279</v>
      </c>
      <c r="E131" s="1">
        <v>4235</v>
      </c>
    </row>
    <row r="132" spans="1:5" x14ac:dyDescent="0.25">
      <c r="A132" t="s">
        <v>13</v>
      </c>
      <c r="B132" t="s">
        <v>508</v>
      </c>
      <c r="C132" t="s">
        <v>295</v>
      </c>
      <c r="D132" t="s">
        <v>278</v>
      </c>
      <c r="E132" s="1">
        <v>4130</v>
      </c>
    </row>
    <row r="133" spans="1:5" x14ac:dyDescent="0.25">
      <c r="A133" t="s">
        <v>13</v>
      </c>
      <c r="B133" t="s">
        <v>508</v>
      </c>
      <c r="C133" t="s">
        <v>294</v>
      </c>
      <c r="D133" t="s">
        <v>276</v>
      </c>
      <c r="E133" s="1">
        <v>7500</v>
      </c>
    </row>
    <row r="134" spans="1:5" x14ac:dyDescent="0.25">
      <c r="A134" t="s">
        <v>13</v>
      </c>
      <c r="B134" t="s">
        <v>508</v>
      </c>
      <c r="C134" t="s">
        <v>294</v>
      </c>
      <c r="D134" t="s">
        <v>280</v>
      </c>
      <c r="E134" s="1">
        <v>7500</v>
      </c>
    </row>
    <row r="135" spans="1:5" x14ac:dyDescent="0.25">
      <c r="A135" t="s">
        <v>13</v>
      </c>
      <c r="B135" t="s">
        <v>508</v>
      </c>
      <c r="C135" t="s">
        <v>296</v>
      </c>
      <c r="D135" t="s">
        <v>38</v>
      </c>
      <c r="E135" s="1">
        <v>7469</v>
      </c>
    </row>
    <row r="136" spans="1:5" x14ac:dyDescent="0.25">
      <c r="A136" t="s">
        <v>13</v>
      </c>
      <c r="B136" t="s">
        <v>508</v>
      </c>
      <c r="C136" t="s">
        <v>296</v>
      </c>
      <c r="D136" t="s">
        <v>341</v>
      </c>
      <c r="E136" s="1">
        <v>5228</v>
      </c>
    </row>
    <row r="137" spans="1:5" x14ac:dyDescent="0.25">
      <c r="A137" t="s">
        <v>13</v>
      </c>
      <c r="B137" t="s">
        <v>508</v>
      </c>
      <c r="C137" t="s">
        <v>297</v>
      </c>
      <c r="D137" t="s">
        <v>41</v>
      </c>
      <c r="E137" s="1">
        <v>7500</v>
      </c>
    </row>
    <row r="138" spans="1:5" x14ac:dyDescent="0.25">
      <c r="A138" t="s">
        <v>13</v>
      </c>
      <c r="B138" t="s">
        <v>508</v>
      </c>
      <c r="C138" t="s">
        <v>297</v>
      </c>
      <c r="D138" t="s">
        <v>342</v>
      </c>
      <c r="E138" s="1">
        <v>7037</v>
      </c>
    </row>
    <row r="139" spans="1:5" x14ac:dyDescent="0.25">
      <c r="A139" t="s">
        <v>13</v>
      </c>
      <c r="B139" t="s">
        <v>508</v>
      </c>
      <c r="C139" t="s">
        <v>298</v>
      </c>
      <c r="D139" t="s">
        <v>41</v>
      </c>
      <c r="E139" s="1">
        <v>7459</v>
      </c>
    </row>
    <row r="140" spans="1:5" x14ac:dyDescent="0.25">
      <c r="A140" t="s">
        <v>13</v>
      </c>
      <c r="B140" t="s">
        <v>508</v>
      </c>
      <c r="C140" t="s">
        <v>299</v>
      </c>
      <c r="D140" t="s">
        <v>41</v>
      </c>
      <c r="E140" s="1">
        <v>7480</v>
      </c>
    </row>
    <row r="141" spans="1:5" x14ac:dyDescent="0.25">
      <c r="A141" t="s">
        <v>13</v>
      </c>
      <c r="B141" t="s">
        <v>508</v>
      </c>
      <c r="C141" t="s">
        <v>299</v>
      </c>
      <c r="D141" t="s">
        <v>39</v>
      </c>
      <c r="E141" s="1">
        <v>7480</v>
      </c>
    </row>
    <row r="142" spans="1:5" x14ac:dyDescent="0.25">
      <c r="A142" t="s">
        <v>13</v>
      </c>
      <c r="B142" t="s">
        <v>508</v>
      </c>
      <c r="C142" t="s">
        <v>299</v>
      </c>
      <c r="D142" t="s">
        <v>38</v>
      </c>
      <c r="E142" s="1">
        <v>7480</v>
      </c>
    </row>
    <row r="143" spans="1:5" x14ac:dyDescent="0.25">
      <c r="A143" t="s">
        <v>13</v>
      </c>
      <c r="B143" t="s">
        <v>508</v>
      </c>
      <c r="C143" t="s">
        <v>300</v>
      </c>
      <c r="D143" t="s">
        <v>343</v>
      </c>
      <c r="E143" s="1">
        <v>7480</v>
      </c>
    </row>
    <row r="144" spans="1:5" x14ac:dyDescent="0.25">
      <c r="A144" t="s">
        <v>13</v>
      </c>
      <c r="B144" t="s">
        <v>508</v>
      </c>
      <c r="C144" t="s">
        <v>301</v>
      </c>
      <c r="D144" t="s">
        <v>39</v>
      </c>
      <c r="E144" s="1">
        <v>6188</v>
      </c>
    </row>
    <row r="145" spans="1:5" x14ac:dyDescent="0.25">
      <c r="A145" t="s">
        <v>13</v>
      </c>
      <c r="B145" t="s">
        <v>508</v>
      </c>
      <c r="C145" t="s">
        <v>301</v>
      </c>
      <c r="D145" t="s">
        <v>39</v>
      </c>
      <c r="E145" s="1">
        <v>6188</v>
      </c>
    </row>
    <row r="146" spans="1:5" x14ac:dyDescent="0.25">
      <c r="A146" t="s">
        <v>13</v>
      </c>
      <c r="B146" t="s">
        <v>508</v>
      </c>
      <c r="C146" t="s">
        <v>301</v>
      </c>
      <c r="D146" t="s">
        <v>41</v>
      </c>
      <c r="E146" s="1">
        <v>6188</v>
      </c>
    </row>
    <row r="147" spans="1:5" x14ac:dyDescent="0.25">
      <c r="A147" t="s">
        <v>13</v>
      </c>
      <c r="B147" t="s">
        <v>508</v>
      </c>
      <c r="C147" t="s">
        <v>301</v>
      </c>
      <c r="D147" t="s">
        <v>344</v>
      </c>
      <c r="E147" s="1">
        <v>6250</v>
      </c>
    </row>
    <row r="148" spans="1:5" x14ac:dyDescent="0.25">
      <c r="A148" t="s">
        <v>13</v>
      </c>
      <c r="B148" t="s">
        <v>508</v>
      </c>
      <c r="C148" t="s">
        <v>302</v>
      </c>
      <c r="D148" t="s">
        <v>41</v>
      </c>
      <c r="E148" s="1">
        <v>7438</v>
      </c>
    </row>
    <row r="149" spans="1:5" x14ac:dyDescent="0.25">
      <c r="A149" t="s">
        <v>13</v>
      </c>
      <c r="B149" t="s">
        <v>508</v>
      </c>
      <c r="C149" t="s">
        <v>303</v>
      </c>
      <c r="D149" t="s">
        <v>41</v>
      </c>
      <c r="E149" s="1">
        <v>6991</v>
      </c>
    </row>
    <row r="150" spans="1:5" x14ac:dyDescent="0.25">
      <c r="A150" t="s">
        <v>13</v>
      </c>
      <c r="B150" t="s">
        <v>508</v>
      </c>
      <c r="C150" t="s">
        <v>303</v>
      </c>
      <c r="D150" t="s">
        <v>345</v>
      </c>
      <c r="E150" s="1">
        <v>7455</v>
      </c>
    </row>
    <row r="151" spans="1:5" x14ac:dyDescent="0.25">
      <c r="A151" t="s">
        <v>13</v>
      </c>
      <c r="B151" t="s">
        <v>508</v>
      </c>
      <c r="C151" t="s">
        <v>304</v>
      </c>
      <c r="D151" t="s">
        <v>276</v>
      </c>
      <c r="E151" s="1">
        <v>7500</v>
      </c>
    </row>
    <row r="152" spans="1:5" x14ac:dyDescent="0.25">
      <c r="A152" t="s">
        <v>13</v>
      </c>
      <c r="B152" t="s">
        <v>508</v>
      </c>
      <c r="C152" t="s">
        <v>304</v>
      </c>
      <c r="D152" t="s">
        <v>346</v>
      </c>
      <c r="E152" s="1">
        <v>7500</v>
      </c>
    </row>
    <row r="153" spans="1:5" x14ac:dyDescent="0.25">
      <c r="A153" t="s">
        <v>13</v>
      </c>
      <c r="B153" t="s">
        <v>508</v>
      </c>
      <c r="C153" t="s">
        <v>305</v>
      </c>
      <c r="D153" t="s">
        <v>276</v>
      </c>
      <c r="E153" s="1">
        <v>7500</v>
      </c>
    </row>
    <row r="154" spans="1:5" x14ac:dyDescent="0.25">
      <c r="A154" t="s">
        <v>13</v>
      </c>
      <c r="B154" t="s">
        <v>508</v>
      </c>
      <c r="C154" t="s">
        <v>305</v>
      </c>
      <c r="D154" t="s">
        <v>277</v>
      </c>
      <c r="E154" s="1">
        <v>4620</v>
      </c>
    </row>
    <row r="155" spans="1:5" x14ac:dyDescent="0.25">
      <c r="A155" t="s">
        <v>13</v>
      </c>
      <c r="B155" t="s">
        <v>508</v>
      </c>
      <c r="C155" t="s">
        <v>306</v>
      </c>
      <c r="D155" t="s">
        <v>275</v>
      </c>
      <c r="E155" s="1">
        <v>7500</v>
      </c>
    </row>
    <row r="156" spans="1:5" x14ac:dyDescent="0.25">
      <c r="A156" t="s">
        <v>13</v>
      </c>
      <c r="B156" t="s">
        <v>508</v>
      </c>
      <c r="C156" t="s">
        <v>306</v>
      </c>
      <c r="D156" t="s">
        <v>274</v>
      </c>
      <c r="E156" s="1">
        <v>7500</v>
      </c>
    </row>
    <row r="157" spans="1:5" x14ac:dyDescent="0.25">
      <c r="A157" t="s">
        <v>13</v>
      </c>
      <c r="B157" t="s">
        <v>508</v>
      </c>
      <c r="C157" t="s">
        <v>306</v>
      </c>
      <c r="D157" t="s">
        <v>39</v>
      </c>
      <c r="E157" s="1">
        <v>4400</v>
      </c>
    </row>
    <row r="158" spans="1:5" x14ac:dyDescent="0.25">
      <c r="A158" t="s">
        <v>14</v>
      </c>
      <c r="B158" t="s">
        <v>509</v>
      </c>
      <c r="C158" t="s">
        <v>211</v>
      </c>
      <c r="D158" t="s">
        <v>74</v>
      </c>
      <c r="E158" s="1">
        <v>37748</v>
      </c>
    </row>
    <row r="159" spans="1:5" x14ac:dyDescent="0.25">
      <c r="A159" t="s">
        <v>14</v>
      </c>
      <c r="B159" t="s">
        <v>509</v>
      </c>
      <c r="C159" t="s">
        <v>212</v>
      </c>
      <c r="D159" t="s">
        <v>74</v>
      </c>
      <c r="E159" s="1">
        <v>37748</v>
      </c>
    </row>
    <row r="160" spans="1:5" x14ac:dyDescent="0.25">
      <c r="A160" t="s">
        <v>14</v>
      </c>
      <c r="B160" t="s">
        <v>509</v>
      </c>
      <c r="C160" t="s">
        <v>213</v>
      </c>
      <c r="D160" t="s">
        <v>74</v>
      </c>
      <c r="E160" s="1">
        <v>37748</v>
      </c>
    </row>
    <row r="161" spans="1:5" x14ac:dyDescent="0.25">
      <c r="A161" t="s">
        <v>14</v>
      </c>
      <c r="B161" t="s">
        <v>509</v>
      </c>
      <c r="C161" t="s">
        <v>214</v>
      </c>
      <c r="D161" t="s">
        <v>73</v>
      </c>
      <c r="E161" s="1">
        <v>48304</v>
      </c>
    </row>
    <row r="162" spans="1:5" x14ac:dyDescent="0.25">
      <c r="A162" t="s">
        <v>14</v>
      </c>
      <c r="B162" t="s">
        <v>509</v>
      </c>
      <c r="C162" t="s">
        <v>215</v>
      </c>
      <c r="D162" t="s">
        <v>72</v>
      </c>
      <c r="E162" s="1">
        <v>46879</v>
      </c>
    </row>
    <row r="163" spans="1:5" x14ac:dyDescent="0.25">
      <c r="A163" t="s">
        <v>14</v>
      </c>
      <c r="B163" t="s">
        <v>509</v>
      </c>
      <c r="C163" t="s">
        <v>216</v>
      </c>
      <c r="D163" t="s">
        <v>281</v>
      </c>
      <c r="E163" s="1">
        <v>46563</v>
      </c>
    </row>
    <row r="164" spans="1:5" x14ac:dyDescent="0.25">
      <c r="A164" t="s">
        <v>14</v>
      </c>
      <c r="B164" t="s">
        <v>509</v>
      </c>
      <c r="C164" t="s">
        <v>217</v>
      </c>
      <c r="D164" t="s">
        <v>282</v>
      </c>
      <c r="E164" s="1">
        <v>7339</v>
      </c>
    </row>
    <row r="165" spans="1:5" x14ac:dyDescent="0.25">
      <c r="A165" t="s">
        <v>14</v>
      </c>
      <c r="B165" t="s">
        <v>509</v>
      </c>
      <c r="C165" t="s">
        <v>218</v>
      </c>
      <c r="D165" t="s">
        <v>74</v>
      </c>
      <c r="E165" s="1">
        <v>37788</v>
      </c>
    </row>
    <row r="166" spans="1:5" x14ac:dyDescent="0.25">
      <c r="A166" t="s">
        <v>14</v>
      </c>
      <c r="B166" t="s">
        <v>509</v>
      </c>
      <c r="C166" t="s">
        <v>219</v>
      </c>
      <c r="D166" t="s">
        <v>258</v>
      </c>
      <c r="E166" s="1">
        <v>49999</v>
      </c>
    </row>
    <row r="167" spans="1:5" x14ac:dyDescent="0.25">
      <c r="A167" t="s">
        <v>14</v>
      </c>
      <c r="B167" t="s">
        <v>509</v>
      </c>
      <c r="C167" t="s">
        <v>220</v>
      </c>
      <c r="D167" t="s">
        <v>73</v>
      </c>
      <c r="E167" s="1">
        <v>48304</v>
      </c>
    </row>
    <row r="168" spans="1:5" x14ac:dyDescent="0.25">
      <c r="A168" t="s">
        <v>14</v>
      </c>
      <c r="B168" t="s">
        <v>509</v>
      </c>
      <c r="C168" t="s">
        <v>221</v>
      </c>
      <c r="D168" t="s">
        <v>73</v>
      </c>
      <c r="E168" s="1">
        <v>48304</v>
      </c>
    </row>
    <row r="169" spans="1:5" x14ac:dyDescent="0.25">
      <c r="A169" t="s">
        <v>14</v>
      </c>
      <c r="B169" t="s">
        <v>509</v>
      </c>
      <c r="C169" t="s">
        <v>222</v>
      </c>
      <c r="D169" t="s">
        <v>74</v>
      </c>
      <c r="E169" s="1">
        <v>37788</v>
      </c>
    </row>
    <row r="170" spans="1:5" x14ac:dyDescent="0.25">
      <c r="A170" t="s">
        <v>14</v>
      </c>
      <c r="B170" t="s">
        <v>509</v>
      </c>
      <c r="C170" t="s">
        <v>223</v>
      </c>
      <c r="D170" t="s">
        <v>74</v>
      </c>
      <c r="E170" s="1">
        <v>37788</v>
      </c>
    </row>
    <row r="171" spans="1:5" x14ac:dyDescent="0.25">
      <c r="A171" t="s">
        <v>16</v>
      </c>
      <c r="B171" t="s">
        <v>511</v>
      </c>
      <c r="C171" t="s">
        <v>228</v>
      </c>
      <c r="D171" t="s">
        <v>262</v>
      </c>
      <c r="E171" s="1">
        <v>70000</v>
      </c>
    </row>
    <row r="172" spans="1:5" x14ac:dyDescent="0.25">
      <c r="A172" t="s">
        <v>16</v>
      </c>
      <c r="B172" t="s">
        <v>511</v>
      </c>
      <c r="C172" t="s">
        <v>229</v>
      </c>
      <c r="D172" t="s">
        <v>258</v>
      </c>
      <c r="E172" s="1">
        <v>62703</v>
      </c>
    </row>
    <row r="173" spans="1:5" x14ac:dyDescent="0.25">
      <c r="A173" t="s">
        <v>17</v>
      </c>
      <c r="B173" t="s">
        <v>512</v>
      </c>
      <c r="C173" t="s">
        <v>230</v>
      </c>
      <c r="D173" t="s">
        <v>38</v>
      </c>
      <c r="E173" s="1">
        <v>144862</v>
      </c>
    </row>
    <row r="174" spans="1:5" x14ac:dyDescent="0.25">
      <c r="A174" t="s">
        <v>17</v>
      </c>
      <c r="B174" t="s">
        <v>512</v>
      </c>
      <c r="C174" t="s">
        <v>231</v>
      </c>
      <c r="D174" t="s">
        <v>38</v>
      </c>
      <c r="E174" s="1">
        <v>128908</v>
      </c>
    </row>
    <row r="175" spans="1:5" x14ac:dyDescent="0.25">
      <c r="A175" t="s">
        <v>17</v>
      </c>
      <c r="B175" t="s">
        <v>512</v>
      </c>
      <c r="C175" t="s">
        <v>232</v>
      </c>
      <c r="D175" t="s">
        <v>41</v>
      </c>
      <c r="E175" s="1">
        <v>133479</v>
      </c>
    </row>
    <row r="176" spans="1:5" x14ac:dyDescent="0.25">
      <c r="A176" t="s">
        <v>17</v>
      </c>
      <c r="B176" t="s">
        <v>512</v>
      </c>
      <c r="C176" t="s">
        <v>233</v>
      </c>
      <c r="D176" t="s">
        <v>39</v>
      </c>
      <c r="E176" s="1">
        <v>344626</v>
      </c>
    </row>
    <row r="177" spans="1:5" x14ac:dyDescent="0.25">
      <c r="A177" t="s">
        <v>17</v>
      </c>
      <c r="B177" t="s">
        <v>512</v>
      </c>
      <c r="C177" t="s">
        <v>234</v>
      </c>
      <c r="D177" t="s">
        <v>38</v>
      </c>
      <c r="E177" s="1">
        <v>216885</v>
      </c>
    </row>
    <row r="178" spans="1:5" x14ac:dyDescent="0.25">
      <c r="A178" t="s">
        <v>20</v>
      </c>
      <c r="B178" t="s">
        <v>513</v>
      </c>
      <c r="C178" t="s">
        <v>289</v>
      </c>
      <c r="D178" t="s">
        <v>38</v>
      </c>
      <c r="E178" s="1">
        <v>375159</v>
      </c>
    </row>
    <row r="179" spans="1:5" x14ac:dyDescent="0.25">
      <c r="A179" t="s">
        <v>20</v>
      </c>
      <c r="B179" t="s">
        <v>513</v>
      </c>
      <c r="C179" t="s">
        <v>289</v>
      </c>
      <c r="D179" t="s">
        <v>38</v>
      </c>
      <c r="E179" s="1">
        <v>374871</v>
      </c>
    </row>
    <row r="180" spans="1:5" x14ac:dyDescent="0.25">
      <c r="A180" t="s">
        <v>20</v>
      </c>
      <c r="B180" t="s">
        <v>513</v>
      </c>
      <c r="C180" t="s">
        <v>287</v>
      </c>
      <c r="D180" t="s">
        <v>38</v>
      </c>
      <c r="E180" s="1">
        <v>365840</v>
      </c>
    </row>
    <row r="181" spans="1:5" x14ac:dyDescent="0.25">
      <c r="A181" t="s">
        <v>20</v>
      </c>
      <c r="B181" t="s">
        <v>513</v>
      </c>
      <c r="C181" t="s">
        <v>287</v>
      </c>
      <c r="D181" t="s">
        <v>338</v>
      </c>
      <c r="E181" s="1">
        <v>263005</v>
      </c>
    </row>
    <row r="182" spans="1:5" x14ac:dyDescent="0.25">
      <c r="A182" t="s">
        <v>20</v>
      </c>
      <c r="B182" t="s">
        <v>513</v>
      </c>
      <c r="C182" t="s">
        <v>288</v>
      </c>
      <c r="D182" t="s">
        <v>338</v>
      </c>
      <c r="E182" s="1">
        <v>369329</v>
      </c>
    </row>
    <row r="183" spans="1:5" x14ac:dyDescent="0.25">
      <c r="A183" t="s">
        <v>20</v>
      </c>
      <c r="B183" t="s">
        <v>513</v>
      </c>
      <c r="C183" t="s">
        <v>288</v>
      </c>
      <c r="D183" t="s">
        <v>338</v>
      </c>
      <c r="E183" s="1">
        <v>210677</v>
      </c>
    </row>
    <row r="184" spans="1:5" x14ac:dyDescent="0.25">
      <c r="A184" t="s">
        <v>20</v>
      </c>
      <c r="B184" t="s">
        <v>513</v>
      </c>
      <c r="C184" t="s">
        <v>288</v>
      </c>
      <c r="D184" t="s">
        <v>338</v>
      </c>
      <c r="E184" s="1">
        <v>45540</v>
      </c>
    </row>
    <row r="185" spans="1:5" x14ac:dyDescent="0.25">
      <c r="A185" t="s">
        <v>20</v>
      </c>
      <c r="B185" t="s">
        <v>513</v>
      </c>
      <c r="C185" t="s">
        <v>288</v>
      </c>
      <c r="D185" t="s">
        <v>54</v>
      </c>
      <c r="E185" s="1">
        <v>147399</v>
      </c>
    </row>
    <row r="186" spans="1:5" x14ac:dyDescent="0.25">
      <c r="A186" t="s">
        <v>20</v>
      </c>
      <c r="B186" t="s">
        <v>513</v>
      </c>
      <c r="C186" t="s">
        <v>290</v>
      </c>
      <c r="D186" t="s">
        <v>39</v>
      </c>
      <c r="E186" s="1">
        <v>328535</v>
      </c>
    </row>
    <row r="187" spans="1:5" x14ac:dyDescent="0.25">
      <c r="A187" t="s">
        <v>20</v>
      </c>
      <c r="B187" t="s">
        <v>513</v>
      </c>
      <c r="C187" t="s">
        <v>290</v>
      </c>
      <c r="D187" t="s">
        <v>40</v>
      </c>
      <c r="E187" s="1">
        <v>306245</v>
      </c>
    </row>
    <row r="188" spans="1:5" x14ac:dyDescent="0.25">
      <c r="A188" t="s">
        <v>21</v>
      </c>
      <c r="B188" t="s">
        <v>514</v>
      </c>
      <c r="C188" t="s">
        <v>307</v>
      </c>
      <c r="D188" t="s">
        <v>347</v>
      </c>
      <c r="E188" s="1">
        <v>100000</v>
      </c>
    </row>
    <row r="189" spans="1:5" x14ac:dyDescent="0.25">
      <c r="A189" t="s">
        <v>21</v>
      </c>
      <c r="B189" t="s">
        <v>514</v>
      </c>
      <c r="C189" t="s">
        <v>308</v>
      </c>
      <c r="D189" t="s">
        <v>46</v>
      </c>
      <c r="E189" s="1">
        <v>82613</v>
      </c>
    </row>
    <row r="190" spans="1:5" x14ac:dyDescent="0.25">
      <c r="A190" t="s">
        <v>21</v>
      </c>
      <c r="B190" t="s">
        <v>514</v>
      </c>
      <c r="C190" t="s">
        <v>309</v>
      </c>
      <c r="D190" t="s">
        <v>348</v>
      </c>
      <c r="E190" s="1">
        <v>100000</v>
      </c>
    </row>
    <row r="191" spans="1:5" x14ac:dyDescent="0.25">
      <c r="A191" t="s">
        <v>21</v>
      </c>
      <c r="B191" t="s">
        <v>514</v>
      </c>
      <c r="C191" t="s">
        <v>310</v>
      </c>
      <c r="D191" t="s">
        <v>349</v>
      </c>
      <c r="E191" s="1">
        <v>99926</v>
      </c>
    </row>
    <row r="192" spans="1:5" x14ac:dyDescent="0.25">
      <c r="A192" t="s">
        <v>21</v>
      </c>
      <c r="B192" t="s">
        <v>514</v>
      </c>
      <c r="C192" t="s">
        <v>311</v>
      </c>
      <c r="D192" t="s">
        <v>350</v>
      </c>
      <c r="E192" s="1">
        <v>99993</v>
      </c>
    </row>
    <row r="193" spans="1:5" x14ac:dyDescent="0.25">
      <c r="A193" t="s">
        <v>21</v>
      </c>
      <c r="B193" t="s">
        <v>514</v>
      </c>
      <c r="C193" t="s">
        <v>312</v>
      </c>
      <c r="D193" t="s">
        <v>351</v>
      </c>
      <c r="E193" s="1">
        <v>44100</v>
      </c>
    </row>
    <row r="194" spans="1:5" x14ac:dyDescent="0.25">
      <c r="A194" t="s">
        <v>21</v>
      </c>
      <c r="B194" t="s">
        <v>514</v>
      </c>
      <c r="C194" t="s">
        <v>313</v>
      </c>
      <c r="D194" t="s">
        <v>352</v>
      </c>
      <c r="E194" s="1">
        <v>100000</v>
      </c>
    </row>
    <row r="195" spans="1:5" x14ac:dyDescent="0.25">
      <c r="A195" t="s">
        <v>21</v>
      </c>
      <c r="B195" t="s">
        <v>514</v>
      </c>
      <c r="C195" t="s">
        <v>314</v>
      </c>
      <c r="D195" t="s">
        <v>353</v>
      </c>
      <c r="E195" s="1">
        <v>75227</v>
      </c>
    </row>
    <row r="196" spans="1:5" x14ac:dyDescent="0.25">
      <c r="A196" t="s">
        <v>21</v>
      </c>
      <c r="B196" t="s">
        <v>514</v>
      </c>
      <c r="C196" t="s">
        <v>315</v>
      </c>
      <c r="D196" t="s">
        <v>354</v>
      </c>
      <c r="E196" s="1">
        <v>97975</v>
      </c>
    </row>
    <row r="197" spans="1:5" x14ac:dyDescent="0.25">
      <c r="A197" t="s">
        <v>21</v>
      </c>
      <c r="B197" t="s">
        <v>514</v>
      </c>
      <c r="C197" t="s">
        <v>316</v>
      </c>
      <c r="D197" t="s">
        <v>355</v>
      </c>
      <c r="E197" s="1">
        <v>100000</v>
      </c>
    </row>
    <row r="198" spans="1:5" x14ac:dyDescent="0.25">
      <c r="A198" t="s">
        <v>21</v>
      </c>
      <c r="B198" t="s">
        <v>514</v>
      </c>
      <c r="C198" t="s">
        <v>317</v>
      </c>
      <c r="D198" t="s">
        <v>356</v>
      </c>
      <c r="E198" s="1">
        <v>71980</v>
      </c>
    </row>
    <row r="199" spans="1:5" x14ac:dyDescent="0.25">
      <c r="A199" t="s">
        <v>21</v>
      </c>
      <c r="B199" t="s">
        <v>514</v>
      </c>
      <c r="C199" t="s">
        <v>318</v>
      </c>
      <c r="D199" t="s">
        <v>357</v>
      </c>
      <c r="E199" s="1">
        <v>100000</v>
      </c>
    </row>
    <row r="200" spans="1:5" x14ac:dyDescent="0.25">
      <c r="A200" t="s">
        <v>21</v>
      </c>
      <c r="B200" t="s">
        <v>514</v>
      </c>
      <c r="C200" t="s">
        <v>319</v>
      </c>
      <c r="D200" t="s">
        <v>358</v>
      </c>
      <c r="E200" s="1">
        <v>100000</v>
      </c>
    </row>
    <row r="201" spans="1:5" x14ac:dyDescent="0.25">
      <c r="A201" t="s">
        <v>21</v>
      </c>
      <c r="B201" t="s">
        <v>514</v>
      </c>
      <c r="C201" t="s">
        <v>320</v>
      </c>
      <c r="D201" t="s">
        <v>359</v>
      </c>
      <c r="E201" s="1">
        <v>100000</v>
      </c>
    </row>
    <row r="202" spans="1:5" x14ac:dyDescent="0.25">
      <c r="A202" t="s">
        <v>21</v>
      </c>
      <c r="B202" t="s">
        <v>514</v>
      </c>
      <c r="C202" t="s">
        <v>321</v>
      </c>
      <c r="D202" t="s">
        <v>360</v>
      </c>
      <c r="E202" s="1">
        <v>100000</v>
      </c>
    </row>
    <row r="203" spans="1:5" x14ac:dyDescent="0.25">
      <c r="A203" t="s">
        <v>22</v>
      </c>
      <c r="B203" t="s">
        <v>515</v>
      </c>
      <c r="C203" t="s">
        <v>324</v>
      </c>
      <c r="D203" t="s">
        <v>362</v>
      </c>
      <c r="E203" s="1">
        <v>161336</v>
      </c>
    </row>
    <row r="204" spans="1:5" x14ac:dyDescent="0.25">
      <c r="A204" t="s">
        <v>22</v>
      </c>
      <c r="B204" t="s">
        <v>515</v>
      </c>
      <c r="C204" t="s">
        <v>324</v>
      </c>
      <c r="D204" t="s">
        <v>363</v>
      </c>
      <c r="E204" s="1">
        <v>396679</v>
      </c>
    </row>
    <row r="205" spans="1:5" x14ac:dyDescent="0.25">
      <c r="A205" t="s">
        <v>22</v>
      </c>
      <c r="B205" t="s">
        <v>515</v>
      </c>
      <c r="C205" t="s">
        <v>324</v>
      </c>
      <c r="D205" t="s">
        <v>276</v>
      </c>
      <c r="E205" s="1">
        <v>176963</v>
      </c>
    </row>
    <row r="206" spans="1:5" x14ac:dyDescent="0.25">
      <c r="A206" t="s">
        <v>22</v>
      </c>
      <c r="B206" t="s">
        <v>515</v>
      </c>
      <c r="C206" t="s">
        <v>324</v>
      </c>
      <c r="D206" t="s">
        <v>39</v>
      </c>
      <c r="E206" s="1">
        <v>220182</v>
      </c>
    </row>
    <row r="207" spans="1:5" x14ac:dyDescent="0.25">
      <c r="A207" t="s">
        <v>22</v>
      </c>
      <c r="B207" t="s">
        <v>515</v>
      </c>
      <c r="C207" t="s">
        <v>329</v>
      </c>
      <c r="D207" t="s">
        <v>367</v>
      </c>
      <c r="E207" s="1">
        <v>194222</v>
      </c>
    </row>
    <row r="208" spans="1:5" x14ac:dyDescent="0.25">
      <c r="A208" t="s">
        <v>22</v>
      </c>
      <c r="B208" t="s">
        <v>515</v>
      </c>
      <c r="C208" t="s">
        <v>329</v>
      </c>
      <c r="D208" t="s">
        <v>363</v>
      </c>
      <c r="E208" s="1">
        <v>131457</v>
      </c>
    </row>
    <row r="209" spans="1:5" x14ac:dyDescent="0.25">
      <c r="A209" t="s">
        <v>22</v>
      </c>
      <c r="B209" t="s">
        <v>515</v>
      </c>
      <c r="C209" t="s">
        <v>329</v>
      </c>
      <c r="D209" t="s">
        <v>276</v>
      </c>
      <c r="E209" s="1">
        <v>555091</v>
      </c>
    </row>
    <row r="210" spans="1:5" x14ac:dyDescent="0.25">
      <c r="A210" t="s">
        <v>22</v>
      </c>
      <c r="B210" t="s">
        <v>515</v>
      </c>
      <c r="C210" t="s">
        <v>331</v>
      </c>
      <c r="D210" t="s">
        <v>77</v>
      </c>
      <c r="E210" s="1">
        <v>293358</v>
      </c>
    </row>
    <row r="211" spans="1:5" x14ac:dyDescent="0.25">
      <c r="A211" t="s">
        <v>22</v>
      </c>
      <c r="B211" t="s">
        <v>515</v>
      </c>
      <c r="C211" t="s">
        <v>331</v>
      </c>
      <c r="D211" t="s">
        <v>39</v>
      </c>
      <c r="E211" s="1">
        <v>282053</v>
      </c>
    </row>
    <row r="212" spans="1:5" x14ac:dyDescent="0.25">
      <c r="A212" t="s">
        <v>22</v>
      </c>
      <c r="B212" t="s">
        <v>515</v>
      </c>
      <c r="C212" t="s">
        <v>322</v>
      </c>
      <c r="D212" t="s">
        <v>361</v>
      </c>
      <c r="E212" s="1">
        <v>299993</v>
      </c>
    </row>
    <row r="213" spans="1:5" x14ac:dyDescent="0.25">
      <c r="A213" t="s">
        <v>22</v>
      </c>
      <c r="B213" t="s">
        <v>515</v>
      </c>
      <c r="C213" t="s">
        <v>323</v>
      </c>
      <c r="D213" t="s">
        <v>79</v>
      </c>
      <c r="E213" s="1">
        <v>270413</v>
      </c>
    </row>
    <row r="214" spans="1:5" x14ac:dyDescent="0.25">
      <c r="A214" t="s">
        <v>22</v>
      </c>
      <c r="B214" t="s">
        <v>515</v>
      </c>
      <c r="C214" t="s">
        <v>325</v>
      </c>
      <c r="D214" t="s">
        <v>364</v>
      </c>
      <c r="E214" s="1">
        <v>121736</v>
      </c>
    </row>
    <row r="215" spans="1:5" x14ac:dyDescent="0.25">
      <c r="A215" t="s">
        <v>22</v>
      </c>
      <c r="B215" t="s">
        <v>515</v>
      </c>
      <c r="C215" t="s">
        <v>326</v>
      </c>
      <c r="D215" t="s">
        <v>365</v>
      </c>
      <c r="E215" s="1">
        <v>319438</v>
      </c>
    </row>
    <row r="216" spans="1:5" x14ac:dyDescent="0.25">
      <c r="A216" t="s">
        <v>22</v>
      </c>
      <c r="B216" t="s">
        <v>515</v>
      </c>
      <c r="C216" t="s">
        <v>326</v>
      </c>
      <c r="D216" t="s">
        <v>366</v>
      </c>
      <c r="E216" s="1">
        <v>315718</v>
      </c>
    </row>
    <row r="217" spans="1:5" x14ac:dyDescent="0.25">
      <c r="A217" t="s">
        <v>22</v>
      </c>
      <c r="B217" t="s">
        <v>515</v>
      </c>
      <c r="C217" t="s">
        <v>327</v>
      </c>
      <c r="D217" t="s">
        <v>78</v>
      </c>
      <c r="E217" s="1">
        <v>361518</v>
      </c>
    </row>
    <row r="218" spans="1:5" x14ac:dyDescent="0.25">
      <c r="A218" t="s">
        <v>22</v>
      </c>
      <c r="B218" t="s">
        <v>515</v>
      </c>
      <c r="C218" t="s">
        <v>328</v>
      </c>
      <c r="D218" t="s">
        <v>282</v>
      </c>
      <c r="E218" s="1">
        <v>406459</v>
      </c>
    </row>
    <row r="219" spans="1:5" x14ac:dyDescent="0.25">
      <c r="A219" t="s">
        <v>22</v>
      </c>
      <c r="B219" t="s">
        <v>515</v>
      </c>
      <c r="C219" t="s">
        <v>330</v>
      </c>
      <c r="D219" t="s">
        <v>368</v>
      </c>
      <c r="E219" s="1">
        <v>453948</v>
      </c>
    </row>
    <row r="220" spans="1:5" x14ac:dyDescent="0.25">
      <c r="A220" t="s">
        <v>22</v>
      </c>
      <c r="B220" t="s">
        <v>515</v>
      </c>
      <c r="C220" t="s">
        <v>332</v>
      </c>
      <c r="D220" t="s">
        <v>62</v>
      </c>
      <c r="E220" s="1">
        <v>674073</v>
      </c>
    </row>
    <row r="221" spans="1:5" x14ac:dyDescent="0.25">
      <c r="A221" t="s">
        <v>22</v>
      </c>
      <c r="B221" t="s">
        <v>515</v>
      </c>
      <c r="C221" t="s">
        <v>333</v>
      </c>
      <c r="D221" t="s">
        <v>67</v>
      </c>
      <c r="E221" s="1">
        <v>632668</v>
      </c>
    </row>
    <row r="222" spans="1:5" x14ac:dyDescent="0.25">
      <c r="A222" t="s">
        <v>22</v>
      </c>
      <c r="B222" t="s">
        <v>515</v>
      </c>
      <c r="C222" t="s">
        <v>334</v>
      </c>
      <c r="D222" t="s">
        <v>71</v>
      </c>
      <c r="E222" s="1">
        <v>234288</v>
      </c>
    </row>
    <row r="223" spans="1:5" x14ac:dyDescent="0.25">
      <c r="A223" t="s">
        <v>22</v>
      </c>
      <c r="B223" t="s">
        <v>515</v>
      </c>
      <c r="C223" t="s">
        <v>335</v>
      </c>
      <c r="D223" t="s">
        <v>369</v>
      </c>
      <c r="E223" s="1">
        <v>433683</v>
      </c>
    </row>
    <row r="224" spans="1:5" x14ac:dyDescent="0.25">
      <c r="A224" t="s">
        <v>22</v>
      </c>
      <c r="B224" t="s">
        <v>515</v>
      </c>
      <c r="C224" t="s">
        <v>336</v>
      </c>
      <c r="D224" t="s">
        <v>66</v>
      </c>
      <c r="E224" s="1">
        <v>261297</v>
      </c>
    </row>
    <row r="225" spans="1:5" x14ac:dyDescent="0.25">
      <c r="A225" t="s">
        <v>22</v>
      </c>
      <c r="B225" t="s">
        <v>515</v>
      </c>
      <c r="C225" t="s">
        <v>337</v>
      </c>
      <c r="D225" t="s">
        <v>370</v>
      </c>
      <c r="E225" s="1">
        <v>240254</v>
      </c>
    </row>
    <row r="226" spans="1:5" x14ac:dyDescent="0.25">
      <c r="A226" t="s">
        <v>22</v>
      </c>
      <c r="B226" t="s">
        <v>515</v>
      </c>
      <c r="C226" t="s">
        <v>371</v>
      </c>
      <c r="D226" t="s">
        <v>275</v>
      </c>
      <c r="E226" s="1">
        <v>308775</v>
      </c>
    </row>
    <row r="227" spans="1:5" x14ac:dyDescent="0.25">
      <c r="A227" t="s">
        <v>22</v>
      </c>
      <c r="B227" t="s">
        <v>515</v>
      </c>
      <c r="C227" t="s">
        <v>372</v>
      </c>
      <c r="D227" t="s">
        <v>377</v>
      </c>
      <c r="E227" s="1">
        <v>485767</v>
      </c>
    </row>
    <row r="228" spans="1:5" x14ac:dyDescent="0.25">
      <c r="A228" t="s">
        <v>22</v>
      </c>
      <c r="B228" t="s">
        <v>515</v>
      </c>
      <c r="C228" t="s">
        <v>374</v>
      </c>
      <c r="D228" t="s">
        <v>61</v>
      </c>
      <c r="E228" s="1">
        <v>163454</v>
      </c>
    </row>
    <row r="229" spans="1:5" x14ac:dyDescent="0.25">
      <c r="A229" t="s">
        <v>22</v>
      </c>
      <c r="B229" t="s">
        <v>515</v>
      </c>
      <c r="C229" t="s">
        <v>374</v>
      </c>
      <c r="D229" t="s">
        <v>39</v>
      </c>
      <c r="E229" s="1">
        <v>457000</v>
      </c>
    </row>
    <row r="230" spans="1:5" x14ac:dyDescent="0.25">
      <c r="A230" t="s">
        <v>22</v>
      </c>
      <c r="B230" t="s">
        <v>515</v>
      </c>
      <c r="C230" t="s">
        <v>373</v>
      </c>
      <c r="D230" t="s">
        <v>76</v>
      </c>
      <c r="E230" s="1">
        <v>383307</v>
      </c>
    </row>
    <row r="231" spans="1:5" x14ac:dyDescent="0.25">
      <c r="A231" t="s">
        <v>22</v>
      </c>
      <c r="B231" t="s">
        <v>515</v>
      </c>
      <c r="C231" t="s">
        <v>375</v>
      </c>
      <c r="D231" t="s">
        <v>378</v>
      </c>
      <c r="E231" s="1">
        <v>145763</v>
      </c>
    </row>
    <row r="232" spans="1:5" x14ac:dyDescent="0.25">
      <c r="A232" t="s">
        <v>22</v>
      </c>
      <c r="B232" t="s">
        <v>515</v>
      </c>
      <c r="C232" t="s">
        <v>376</v>
      </c>
      <c r="D232" t="s">
        <v>379</v>
      </c>
      <c r="E232" s="1">
        <v>1278572</v>
      </c>
    </row>
    <row r="233" spans="1:5" x14ac:dyDescent="0.25">
      <c r="A233" t="s">
        <v>22</v>
      </c>
      <c r="B233" t="s">
        <v>515</v>
      </c>
      <c r="C233" t="s">
        <v>380</v>
      </c>
      <c r="D233" t="s">
        <v>61</v>
      </c>
      <c r="E233" s="1">
        <v>1192489</v>
      </c>
    </row>
    <row r="234" spans="1:5" x14ac:dyDescent="0.25">
      <c r="A234" t="s">
        <v>22</v>
      </c>
      <c r="B234" t="s">
        <v>515</v>
      </c>
      <c r="C234" t="s">
        <v>380</v>
      </c>
      <c r="D234" t="s">
        <v>41</v>
      </c>
      <c r="E234" s="1">
        <v>626700</v>
      </c>
    </row>
    <row r="235" spans="1:5" x14ac:dyDescent="0.25">
      <c r="A235" t="s">
        <v>22</v>
      </c>
      <c r="B235" t="s">
        <v>515</v>
      </c>
      <c r="C235" t="s">
        <v>380</v>
      </c>
      <c r="D235" t="s">
        <v>39</v>
      </c>
      <c r="E235" s="1">
        <v>579900</v>
      </c>
    </row>
    <row r="236" spans="1:5" x14ac:dyDescent="0.25">
      <c r="A236" t="s">
        <v>22</v>
      </c>
      <c r="B236" t="s">
        <v>515</v>
      </c>
      <c r="C236" t="s">
        <v>380</v>
      </c>
      <c r="D236" t="s">
        <v>38</v>
      </c>
      <c r="E236" s="1">
        <v>627325</v>
      </c>
    </row>
    <row r="237" spans="1:5" x14ac:dyDescent="0.25">
      <c r="A237" t="s">
        <v>22</v>
      </c>
      <c r="B237" t="s">
        <v>515</v>
      </c>
      <c r="C237" t="s">
        <v>381</v>
      </c>
      <c r="D237" t="s">
        <v>77</v>
      </c>
      <c r="E237" s="1">
        <v>668903</v>
      </c>
    </row>
    <row r="238" spans="1:5" x14ac:dyDescent="0.25">
      <c r="A238" t="s">
        <v>22</v>
      </c>
      <c r="B238" t="s">
        <v>515</v>
      </c>
      <c r="C238" t="s">
        <v>382</v>
      </c>
      <c r="D238" t="s">
        <v>41</v>
      </c>
      <c r="E238" s="1">
        <v>337000</v>
      </c>
    </row>
    <row r="239" spans="1:5" x14ac:dyDescent="0.25">
      <c r="A239" t="s">
        <v>22</v>
      </c>
      <c r="B239" t="s">
        <v>515</v>
      </c>
      <c r="C239" t="s">
        <v>383</v>
      </c>
      <c r="D239" t="s">
        <v>465</v>
      </c>
      <c r="E239" s="1">
        <v>761132</v>
      </c>
    </row>
    <row r="240" spans="1:5" x14ac:dyDescent="0.25">
      <c r="A240" t="s">
        <v>19</v>
      </c>
      <c r="B240" t="s">
        <v>518</v>
      </c>
      <c r="C240" t="s">
        <v>283</v>
      </c>
      <c r="D240" t="s">
        <v>52</v>
      </c>
      <c r="E240" s="1">
        <v>124602</v>
      </c>
    </row>
    <row r="241" spans="1:5" x14ac:dyDescent="0.25">
      <c r="A241" t="s">
        <v>19</v>
      </c>
      <c r="B241" t="s">
        <v>518</v>
      </c>
      <c r="C241" t="s">
        <v>283</v>
      </c>
      <c r="D241" t="s">
        <v>54</v>
      </c>
      <c r="E241" s="1">
        <v>124602</v>
      </c>
    </row>
    <row r="242" spans="1:5" x14ac:dyDescent="0.25">
      <c r="A242" t="s">
        <v>19</v>
      </c>
      <c r="B242" t="s">
        <v>518</v>
      </c>
      <c r="C242" t="s">
        <v>284</v>
      </c>
      <c r="D242" t="s">
        <v>286</v>
      </c>
      <c r="E242" s="1">
        <v>758994</v>
      </c>
    </row>
    <row r="243" spans="1:5" x14ac:dyDescent="0.25">
      <c r="A243" t="s">
        <v>18</v>
      </c>
      <c r="B243" t="s">
        <v>518</v>
      </c>
      <c r="C243" t="s">
        <v>285</v>
      </c>
      <c r="D243" t="s">
        <v>39</v>
      </c>
      <c r="E243" s="1">
        <v>951107</v>
      </c>
    </row>
    <row r="244" spans="1:5" x14ac:dyDescent="0.25">
      <c r="A244" t="s">
        <v>122</v>
      </c>
      <c r="B244" t="s">
        <v>518</v>
      </c>
      <c r="C244" t="s">
        <v>291</v>
      </c>
      <c r="D244" t="s">
        <v>339</v>
      </c>
      <c r="E244" s="1">
        <v>83628</v>
      </c>
    </row>
    <row r="245" spans="1:5" x14ac:dyDescent="0.25">
      <c r="A245" t="s">
        <v>122</v>
      </c>
      <c r="B245" t="s">
        <v>518</v>
      </c>
      <c r="C245" t="s">
        <v>291</v>
      </c>
      <c r="D245" t="s">
        <v>79</v>
      </c>
      <c r="E245" s="1">
        <v>190017</v>
      </c>
    </row>
    <row r="246" spans="1:5" x14ac:dyDescent="0.25">
      <c r="A246" t="s">
        <v>122</v>
      </c>
      <c r="B246" t="s">
        <v>518</v>
      </c>
      <c r="C246" t="s">
        <v>291</v>
      </c>
      <c r="D246" t="s">
        <v>41</v>
      </c>
      <c r="E246" s="1">
        <v>104545</v>
      </c>
    </row>
    <row r="247" spans="1:5" x14ac:dyDescent="0.25">
      <c r="A247" t="s">
        <v>122</v>
      </c>
      <c r="B247" t="s">
        <v>518</v>
      </c>
      <c r="C247" t="s">
        <v>291</v>
      </c>
      <c r="D247" t="s">
        <v>39</v>
      </c>
      <c r="E247" s="1">
        <v>100001</v>
      </c>
    </row>
    <row r="248" spans="1:5" x14ac:dyDescent="0.25">
      <c r="A248" t="s">
        <v>122</v>
      </c>
      <c r="B248" t="s">
        <v>518</v>
      </c>
      <c r="C248" t="s">
        <v>291</v>
      </c>
      <c r="D248" t="s">
        <v>39</v>
      </c>
      <c r="E248" s="1">
        <v>98555</v>
      </c>
    </row>
    <row r="249" spans="1:5" x14ac:dyDescent="0.25">
      <c r="A249" t="s">
        <v>122</v>
      </c>
      <c r="B249" t="s">
        <v>518</v>
      </c>
      <c r="C249" t="s">
        <v>292</v>
      </c>
      <c r="D249" t="s">
        <v>41</v>
      </c>
      <c r="E249" s="1">
        <v>100001</v>
      </c>
    </row>
    <row r="250" spans="1:5" x14ac:dyDescent="0.25">
      <c r="A250" t="s">
        <v>122</v>
      </c>
      <c r="B250" t="s">
        <v>518</v>
      </c>
      <c r="C250" t="s">
        <v>292</v>
      </c>
      <c r="D250" t="s">
        <v>39</v>
      </c>
      <c r="E250" s="1">
        <v>100001</v>
      </c>
    </row>
    <row r="251" spans="1:5" x14ac:dyDescent="0.25">
      <c r="A251" t="s">
        <v>122</v>
      </c>
      <c r="B251" t="s">
        <v>518</v>
      </c>
      <c r="C251" t="s">
        <v>292</v>
      </c>
      <c r="D251" t="s">
        <v>41</v>
      </c>
      <c r="E251" s="1">
        <v>100001</v>
      </c>
    </row>
    <row r="252" spans="1:5" x14ac:dyDescent="0.25">
      <c r="A252" t="s">
        <v>122</v>
      </c>
      <c r="B252" t="s">
        <v>518</v>
      </c>
      <c r="C252" t="s">
        <v>292</v>
      </c>
      <c r="D252" t="s">
        <v>41</v>
      </c>
      <c r="E252" s="1">
        <v>100001</v>
      </c>
    </row>
    <row r="253" spans="1:5" x14ac:dyDescent="0.25">
      <c r="A253" t="s">
        <v>122</v>
      </c>
      <c r="B253" t="s">
        <v>518</v>
      </c>
      <c r="C253" t="s">
        <v>292</v>
      </c>
      <c r="D253" t="s">
        <v>39</v>
      </c>
      <c r="E253" s="1">
        <v>100001</v>
      </c>
    </row>
    <row r="254" spans="1:5" x14ac:dyDescent="0.25">
      <c r="A254" t="s">
        <v>122</v>
      </c>
      <c r="B254" t="s">
        <v>518</v>
      </c>
      <c r="C254" t="s">
        <v>293</v>
      </c>
      <c r="D254" t="s">
        <v>340</v>
      </c>
      <c r="E254" s="1">
        <v>15525</v>
      </c>
    </row>
    <row r="255" spans="1:5" x14ac:dyDescent="0.25">
      <c r="A255" t="s">
        <v>122</v>
      </c>
      <c r="B255" t="s">
        <v>518</v>
      </c>
      <c r="C255" t="s">
        <v>293</v>
      </c>
      <c r="D255" t="s">
        <v>39</v>
      </c>
      <c r="E255" s="1">
        <v>103758</v>
      </c>
    </row>
    <row r="256" spans="1:5" x14ac:dyDescent="0.25">
      <c r="A256" t="s">
        <v>122</v>
      </c>
      <c r="B256" t="s">
        <v>518</v>
      </c>
      <c r="C256" t="s">
        <v>293</v>
      </c>
      <c r="D256" t="s">
        <v>41</v>
      </c>
      <c r="E256" s="1">
        <v>103806</v>
      </c>
    </row>
    <row r="257" spans="1:5" x14ac:dyDescent="0.25">
      <c r="A257" t="s">
        <v>122</v>
      </c>
      <c r="B257" t="s">
        <v>518</v>
      </c>
      <c r="C257" t="s">
        <v>293</v>
      </c>
      <c r="D257" t="s">
        <v>41</v>
      </c>
      <c r="E257" s="1">
        <v>102700</v>
      </c>
    </row>
    <row r="258" spans="1:5" x14ac:dyDescent="0.25">
      <c r="A258" t="s">
        <v>30</v>
      </c>
      <c r="B258" t="s">
        <v>517</v>
      </c>
      <c r="C258" t="s">
        <v>417</v>
      </c>
      <c r="D258" t="s">
        <v>109</v>
      </c>
      <c r="E258" s="1">
        <v>8000</v>
      </c>
    </row>
    <row r="259" spans="1:5" x14ac:dyDescent="0.25">
      <c r="A259" t="s">
        <v>30</v>
      </c>
      <c r="B259" t="s">
        <v>517</v>
      </c>
      <c r="C259" t="s">
        <v>418</v>
      </c>
      <c r="D259" t="s">
        <v>490</v>
      </c>
      <c r="E259" s="1">
        <v>65520</v>
      </c>
    </row>
    <row r="260" spans="1:5" x14ac:dyDescent="0.25">
      <c r="A260" t="s">
        <v>30</v>
      </c>
      <c r="B260" t="s">
        <v>517</v>
      </c>
      <c r="C260" t="s">
        <v>419</v>
      </c>
      <c r="D260" t="s">
        <v>103</v>
      </c>
      <c r="E260" s="1">
        <v>10000</v>
      </c>
    </row>
    <row r="261" spans="1:5" x14ac:dyDescent="0.25">
      <c r="A261" t="s">
        <v>30</v>
      </c>
      <c r="B261" t="s">
        <v>517</v>
      </c>
      <c r="C261" t="s">
        <v>420</v>
      </c>
      <c r="D261" t="s">
        <v>491</v>
      </c>
      <c r="E261" s="1">
        <v>39400</v>
      </c>
    </row>
    <row r="262" spans="1:5" x14ac:dyDescent="0.25">
      <c r="A262" t="s">
        <v>30</v>
      </c>
      <c r="B262" t="s">
        <v>517</v>
      </c>
      <c r="C262" t="s">
        <v>421</v>
      </c>
      <c r="D262" t="s">
        <v>45</v>
      </c>
      <c r="E262" s="1">
        <v>4950</v>
      </c>
    </row>
    <row r="263" spans="1:5" x14ac:dyDescent="0.25">
      <c r="A263" t="s">
        <v>30</v>
      </c>
      <c r="B263" t="s">
        <v>517</v>
      </c>
      <c r="C263" t="s">
        <v>422</v>
      </c>
      <c r="D263" t="s">
        <v>492</v>
      </c>
      <c r="E263" s="1">
        <v>10000</v>
      </c>
    </row>
    <row r="264" spans="1:5" x14ac:dyDescent="0.25">
      <c r="A264" t="s">
        <v>30</v>
      </c>
      <c r="B264" t="s">
        <v>517</v>
      </c>
      <c r="C264" t="s">
        <v>423</v>
      </c>
      <c r="D264" t="s">
        <v>493</v>
      </c>
      <c r="E264" s="1">
        <v>57890</v>
      </c>
    </row>
    <row r="265" spans="1:5" x14ac:dyDescent="0.25">
      <c r="A265" t="s">
        <v>30</v>
      </c>
      <c r="B265" t="s">
        <v>517</v>
      </c>
      <c r="C265" t="s">
        <v>424</v>
      </c>
      <c r="D265" t="s">
        <v>44</v>
      </c>
      <c r="E265" s="1">
        <v>145000</v>
      </c>
    </row>
    <row r="266" spans="1:5" x14ac:dyDescent="0.25">
      <c r="A266" t="s">
        <v>30</v>
      </c>
      <c r="B266" t="s">
        <v>517</v>
      </c>
      <c r="C266" t="s">
        <v>158</v>
      </c>
      <c r="D266" t="s">
        <v>47</v>
      </c>
      <c r="E266" s="1">
        <v>38655</v>
      </c>
    </row>
    <row r="267" spans="1:5" x14ac:dyDescent="0.25">
      <c r="A267" t="s">
        <v>30</v>
      </c>
      <c r="B267" t="s">
        <v>517</v>
      </c>
      <c r="C267" t="s">
        <v>425</v>
      </c>
      <c r="D267" t="s">
        <v>494</v>
      </c>
      <c r="E267" s="1">
        <v>10646</v>
      </c>
    </row>
    <row r="268" spans="1:5" x14ac:dyDescent="0.25">
      <c r="A268" t="s">
        <v>30</v>
      </c>
      <c r="B268" t="s">
        <v>517</v>
      </c>
      <c r="C268" t="s">
        <v>426</v>
      </c>
      <c r="D268" t="s">
        <v>39</v>
      </c>
      <c r="E268" s="1">
        <v>34160</v>
      </c>
    </row>
    <row r="269" spans="1:5" x14ac:dyDescent="0.25">
      <c r="A269" t="s">
        <v>30</v>
      </c>
      <c r="B269" t="s">
        <v>517</v>
      </c>
      <c r="C269" t="s">
        <v>427</v>
      </c>
      <c r="D269" t="s">
        <v>495</v>
      </c>
      <c r="E269" s="1">
        <v>70000</v>
      </c>
    </row>
    <row r="270" spans="1:5" x14ac:dyDescent="0.25">
      <c r="A270" t="s">
        <v>35</v>
      </c>
      <c r="B270" t="s">
        <v>517</v>
      </c>
      <c r="C270" t="s">
        <v>428</v>
      </c>
      <c r="D270" t="s">
        <v>100</v>
      </c>
      <c r="E270" s="1">
        <v>180000</v>
      </c>
    </row>
    <row r="271" spans="1:5" x14ac:dyDescent="0.25">
      <c r="A271" t="s">
        <v>30</v>
      </c>
      <c r="B271" t="s">
        <v>517</v>
      </c>
      <c r="C271" t="s">
        <v>429</v>
      </c>
      <c r="D271" t="s">
        <v>496</v>
      </c>
      <c r="E271" s="1">
        <v>40000</v>
      </c>
    </row>
    <row r="272" spans="1:5" x14ac:dyDescent="0.25">
      <c r="A272" t="s">
        <v>30</v>
      </c>
      <c r="B272" t="s">
        <v>517</v>
      </c>
      <c r="C272" t="s">
        <v>430</v>
      </c>
      <c r="D272" t="s">
        <v>91</v>
      </c>
      <c r="E272" s="1">
        <v>25167</v>
      </c>
    </row>
    <row r="273" spans="1:5" x14ac:dyDescent="0.25">
      <c r="A273" t="s">
        <v>30</v>
      </c>
      <c r="B273" t="s">
        <v>517</v>
      </c>
      <c r="C273" t="s">
        <v>32</v>
      </c>
      <c r="D273" t="s">
        <v>91</v>
      </c>
      <c r="E273" s="1">
        <v>47548</v>
      </c>
    </row>
    <row r="274" spans="1:5" x14ac:dyDescent="0.25">
      <c r="A274" t="s">
        <v>30</v>
      </c>
      <c r="B274" t="s">
        <v>517</v>
      </c>
      <c r="C274" t="s">
        <v>431</v>
      </c>
      <c r="D274" t="s">
        <v>38</v>
      </c>
      <c r="E274" s="1">
        <v>12500</v>
      </c>
    </row>
    <row r="275" spans="1:5" x14ac:dyDescent="0.25">
      <c r="A275" t="s">
        <v>30</v>
      </c>
      <c r="B275" t="s">
        <v>517</v>
      </c>
      <c r="C275" t="s">
        <v>432</v>
      </c>
      <c r="D275" t="s">
        <v>53</v>
      </c>
      <c r="E275" s="1">
        <v>71200</v>
      </c>
    </row>
    <row r="276" spans="1:5" x14ac:dyDescent="0.25">
      <c r="A276" t="s">
        <v>30</v>
      </c>
      <c r="B276" t="s">
        <v>517</v>
      </c>
      <c r="C276" t="s">
        <v>433</v>
      </c>
      <c r="D276" t="s">
        <v>95</v>
      </c>
      <c r="E276" s="1">
        <v>7875</v>
      </c>
    </row>
    <row r="277" spans="1:5" x14ac:dyDescent="0.25">
      <c r="A277" t="s">
        <v>30</v>
      </c>
      <c r="B277" t="s">
        <v>517</v>
      </c>
      <c r="C277" t="s">
        <v>434</v>
      </c>
      <c r="D277" t="s">
        <v>497</v>
      </c>
      <c r="E277" s="1">
        <v>6000</v>
      </c>
    </row>
    <row r="278" spans="1:5" x14ac:dyDescent="0.25">
      <c r="A278" t="s">
        <v>30</v>
      </c>
      <c r="B278" t="s">
        <v>517</v>
      </c>
      <c r="C278" t="s">
        <v>435</v>
      </c>
      <c r="D278" t="s">
        <v>107</v>
      </c>
      <c r="E278" s="1">
        <v>25300</v>
      </c>
    </row>
    <row r="279" spans="1:5" x14ac:dyDescent="0.25">
      <c r="A279" t="s">
        <v>30</v>
      </c>
      <c r="B279" t="s">
        <v>517</v>
      </c>
      <c r="C279" t="s">
        <v>436</v>
      </c>
      <c r="D279" t="s">
        <v>94</v>
      </c>
      <c r="E279" s="1">
        <v>26245</v>
      </c>
    </row>
    <row r="280" spans="1:5" x14ac:dyDescent="0.25">
      <c r="A280" t="s">
        <v>30</v>
      </c>
      <c r="B280" t="s">
        <v>517</v>
      </c>
      <c r="C280" t="s">
        <v>437</v>
      </c>
      <c r="D280" t="s">
        <v>59</v>
      </c>
      <c r="E280" s="1">
        <v>60000</v>
      </c>
    </row>
    <row r="281" spans="1:5" x14ac:dyDescent="0.25">
      <c r="A281" t="s">
        <v>30</v>
      </c>
      <c r="B281" t="s">
        <v>517</v>
      </c>
      <c r="C281" t="s">
        <v>438</v>
      </c>
      <c r="D281" t="s">
        <v>45</v>
      </c>
      <c r="E281" s="1">
        <v>5098</v>
      </c>
    </row>
    <row r="282" spans="1:5" x14ac:dyDescent="0.25">
      <c r="A282" t="s">
        <v>30</v>
      </c>
      <c r="B282" t="s">
        <v>517</v>
      </c>
      <c r="C282" t="s">
        <v>439</v>
      </c>
      <c r="D282" t="s">
        <v>57</v>
      </c>
      <c r="E282" s="1">
        <v>24610</v>
      </c>
    </row>
    <row r="283" spans="1:5" x14ac:dyDescent="0.25">
      <c r="A283" t="s">
        <v>30</v>
      </c>
      <c r="B283" t="s">
        <v>517</v>
      </c>
      <c r="C283" t="s">
        <v>440</v>
      </c>
      <c r="D283" t="s">
        <v>498</v>
      </c>
      <c r="E283" s="1">
        <v>15530</v>
      </c>
    </row>
    <row r="284" spans="1:5" x14ac:dyDescent="0.25">
      <c r="A284" t="s">
        <v>30</v>
      </c>
      <c r="B284" t="s">
        <v>517</v>
      </c>
      <c r="C284" t="s">
        <v>441</v>
      </c>
      <c r="D284" t="s">
        <v>39</v>
      </c>
      <c r="E284" s="1">
        <v>80717</v>
      </c>
    </row>
    <row r="285" spans="1:5" x14ac:dyDescent="0.25">
      <c r="A285" t="s">
        <v>30</v>
      </c>
      <c r="B285" t="s">
        <v>517</v>
      </c>
      <c r="C285" t="s">
        <v>442</v>
      </c>
      <c r="D285" t="s">
        <v>101</v>
      </c>
      <c r="E285" s="1">
        <v>45000</v>
      </c>
    </row>
    <row r="286" spans="1:5" x14ac:dyDescent="0.25">
      <c r="A286" t="s">
        <v>30</v>
      </c>
      <c r="B286" t="s">
        <v>517</v>
      </c>
      <c r="C286" t="s">
        <v>443</v>
      </c>
      <c r="D286" t="s">
        <v>102</v>
      </c>
      <c r="E286" s="1">
        <v>40000</v>
      </c>
    </row>
    <row r="287" spans="1:5" x14ac:dyDescent="0.25">
      <c r="A287" t="s">
        <v>30</v>
      </c>
      <c r="B287" t="s">
        <v>517</v>
      </c>
      <c r="C287" t="s">
        <v>444</v>
      </c>
      <c r="D287" t="s">
        <v>52</v>
      </c>
      <c r="E287" s="1">
        <v>70400</v>
      </c>
    </row>
    <row r="288" spans="1:5" x14ac:dyDescent="0.25">
      <c r="A288" t="s">
        <v>30</v>
      </c>
      <c r="B288" t="s">
        <v>517</v>
      </c>
      <c r="C288" t="s">
        <v>31</v>
      </c>
      <c r="D288" t="s">
        <v>41</v>
      </c>
      <c r="E288" s="1">
        <v>63500</v>
      </c>
    </row>
    <row r="289" spans="1:5" x14ac:dyDescent="0.25">
      <c r="A289" t="s">
        <v>30</v>
      </c>
      <c r="B289" t="s">
        <v>517</v>
      </c>
      <c r="C289" t="s">
        <v>445</v>
      </c>
      <c r="D289" t="s">
        <v>106</v>
      </c>
      <c r="E289" s="1">
        <v>21890</v>
      </c>
    </row>
    <row r="290" spans="1:5" x14ac:dyDescent="0.25">
      <c r="A290" t="s">
        <v>30</v>
      </c>
      <c r="B290" t="s">
        <v>517</v>
      </c>
      <c r="C290" t="s">
        <v>33</v>
      </c>
      <c r="D290" t="s">
        <v>92</v>
      </c>
      <c r="E290" s="1">
        <v>37000</v>
      </c>
    </row>
    <row r="291" spans="1:5" x14ac:dyDescent="0.25">
      <c r="A291" t="s">
        <v>30</v>
      </c>
      <c r="B291" t="s">
        <v>517</v>
      </c>
      <c r="C291" t="s">
        <v>446</v>
      </c>
      <c r="D291" t="s">
        <v>52</v>
      </c>
      <c r="E291" s="1">
        <v>35750</v>
      </c>
    </row>
    <row r="292" spans="1:5" x14ac:dyDescent="0.25">
      <c r="A292" t="s">
        <v>30</v>
      </c>
      <c r="B292" t="s">
        <v>517</v>
      </c>
      <c r="C292" t="s">
        <v>447</v>
      </c>
      <c r="D292" t="s">
        <v>41</v>
      </c>
      <c r="E292" s="1">
        <v>29785</v>
      </c>
    </row>
    <row r="293" spans="1:5" x14ac:dyDescent="0.25">
      <c r="A293" t="s">
        <v>30</v>
      </c>
      <c r="B293" t="s">
        <v>517</v>
      </c>
      <c r="C293" t="s">
        <v>448</v>
      </c>
      <c r="D293" t="s">
        <v>499</v>
      </c>
      <c r="E293" s="1">
        <v>22330</v>
      </c>
    </row>
    <row r="294" spans="1:5" x14ac:dyDescent="0.25">
      <c r="A294" t="s">
        <v>30</v>
      </c>
      <c r="B294" t="s">
        <v>517</v>
      </c>
      <c r="C294" t="s">
        <v>449</v>
      </c>
      <c r="D294" t="s">
        <v>253</v>
      </c>
      <c r="E294" s="1">
        <v>60000</v>
      </c>
    </row>
    <row r="295" spans="1:5" x14ac:dyDescent="0.25">
      <c r="A295" t="s">
        <v>30</v>
      </c>
      <c r="B295" t="s">
        <v>517</v>
      </c>
      <c r="C295" t="s">
        <v>450</v>
      </c>
      <c r="D295" t="s">
        <v>104</v>
      </c>
      <c r="E295" s="1">
        <v>15000</v>
      </c>
    </row>
    <row r="296" spans="1:5" x14ac:dyDescent="0.25">
      <c r="A296" t="s">
        <v>30</v>
      </c>
      <c r="B296" t="s">
        <v>517</v>
      </c>
      <c r="C296" t="s">
        <v>451</v>
      </c>
      <c r="D296" t="s">
        <v>98</v>
      </c>
      <c r="E296" s="1">
        <v>63600</v>
      </c>
    </row>
    <row r="297" spans="1:5" x14ac:dyDescent="0.25">
      <c r="A297" t="s">
        <v>30</v>
      </c>
      <c r="B297" t="s">
        <v>517</v>
      </c>
      <c r="C297" t="s">
        <v>451</v>
      </c>
      <c r="D297" t="s">
        <v>99</v>
      </c>
      <c r="E297" s="1">
        <v>11000</v>
      </c>
    </row>
    <row r="298" spans="1:5" x14ac:dyDescent="0.25">
      <c r="A298" t="s">
        <v>30</v>
      </c>
      <c r="B298" t="s">
        <v>517</v>
      </c>
      <c r="C298" t="s">
        <v>452</v>
      </c>
      <c r="D298" t="s">
        <v>39</v>
      </c>
      <c r="E298" s="1">
        <v>134432</v>
      </c>
    </row>
    <row r="299" spans="1:5" x14ac:dyDescent="0.25">
      <c r="A299" t="s">
        <v>30</v>
      </c>
      <c r="B299" t="s">
        <v>517</v>
      </c>
      <c r="C299" t="s">
        <v>453</v>
      </c>
      <c r="D299" t="s">
        <v>39</v>
      </c>
      <c r="E299" s="1">
        <v>99880</v>
      </c>
    </row>
    <row r="300" spans="1:5" x14ac:dyDescent="0.25">
      <c r="A300" t="s">
        <v>30</v>
      </c>
      <c r="B300" t="s">
        <v>517</v>
      </c>
      <c r="C300" t="s">
        <v>454</v>
      </c>
      <c r="D300" t="s">
        <v>500</v>
      </c>
      <c r="E300" s="1">
        <v>5250</v>
      </c>
    </row>
    <row r="301" spans="1:5" x14ac:dyDescent="0.25">
      <c r="A301" t="s">
        <v>30</v>
      </c>
      <c r="B301" t="s">
        <v>517</v>
      </c>
      <c r="C301" t="s">
        <v>455</v>
      </c>
      <c r="D301" t="s">
        <v>38</v>
      </c>
      <c r="E301" s="1">
        <v>33000</v>
      </c>
    </row>
    <row r="302" spans="1:5" x14ac:dyDescent="0.25">
      <c r="A302" t="s">
        <v>30</v>
      </c>
      <c r="B302" t="s">
        <v>517</v>
      </c>
      <c r="C302" t="s">
        <v>36</v>
      </c>
      <c r="D302" t="s">
        <v>107</v>
      </c>
      <c r="E302" s="1">
        <v>21835</v>
      </c>
    </row>
    <row r="303" spans="1:5" x14ac:dyDescent="0.25">
      <c r="A303" t="s">
        <v>30</v>
      </c>
      <c r="B303" t="s">
        <v>517</v>
      </c>
      <c r="C303" t="s">
        <v>456</v>
      </c>
      <c r="D303" t="s">
        <v>251</v>
      </c>
      <c r="E303" s="1">
        <v>25000</v>
      </c>
    </row>
    <row r="304" spans="1:5" x14ac:dyDescent="0.25">
      <c r="A304" t="s">
        <v>30</v>
      </c>
      <c r="B304" t="s">
        <v>517</v>
      </c>
      <c r="C304" t="s">
        <v>457</v>
      </c>
      <c r="D304" t="s">
        <v>501</v>
      </c>
      <c r="E304" s="1">
        <v>5000</v>
      </c>
    </row>
    <row r="305" spans="1:5" x14ac:dyDescent="0.25">
      <c r="A305" t="s">
        <v>34</v>
      </c>
      <c r="B305" t="s">
        <v>517</v>
      </c>
      <c r="C305" t="s">
        <v>458</v>
      </c>
      <c r="D305" t="s">
        <v>96</v>
      </c>
      <c r="E305" s="1">
        <v>14000</v>
      </c>
    </row>
    <row r="306" spans="1:5" x14ac:dyDescent="0.25">
      <c r="A306" t="s">
        <v>34</v>
      </c>
      <c r="B306" t="s">
        <v>517</v>
      </c>
      <c r="C306" t="s">
        <v>459</v>
      </c>
      <c r="D306" t="s">
        <v>97</v>
      </c>
      <c r="E306" s="1">
        <v>14000</v>
      </c>
    </row>
    <row r="307" spans="1:5" x14ac:dyDescent="0.25">
      <c r="A307" t="s">
        <v>30</v>
      </c>
      <c r="B307" t="s">
        <v>517</v>
      </c>
      <c r="C307" t="s">
        <v>37</v>
      </c>
      <c r="D307" t="s">
        <v>55</v>
      </c>
      <c r="E307" s="1">
        <v>11490</v>
      </c>
    </row>
    <row r="308" spans="1:5" x14ac:dyDescent="0.25">
      <c r="A308" t="s">
        <v>30</v>
      </c>
      <c r="B308" t="s">
        <v>517</v>
      </c>
      <c r="C308" t="s">
        <v>460</v>
      </c>
      <c r="D308" t="s">
        <v>39</v>
      </c>
      <c r="E308" s="1">
        <v>164017</v>
      </c>
    </row>
    <row r="309" spans="1:5" x14ac:dyDescent="0.25">
      <c r="A309" t="s">
        <v>30</v>
      </c>
      <c r="B309" t="s">
        <v>517</v>
      </c>
      <c r="C309" t="s">
        <v>461</v>
      </c>
      <c r="D309" t="s">
        <v>93</v>
      </c>
      <c r="E309" s="1">
        <v>92616</v>
      </c>
    </row>
    <row r="310" spans="1:5" x14ac:dyDescent="0.25">
      <c r="A310" t="s">
        <v>30</v>
      </c>
      <c r="B310" t="s">
        <v>517</v>
      </c>
      <c r="C310" t="s">
        <v>462</v>
      </c>
      <c r="D310" t="s">
        <v>39</v>
      </c>
      <c r="E310" s="1">
        <v>33500</v>
      </c>
    </row>
    <row r="311" spans="1:5" x14ac:dyDescent="0.25">
      <c r="A311" t="s">
        <v>30</v>
      </c>
      <c r="B311" t="s">
        <v>517</v>
      </c>
      <c r="C311" t="s">
        <v>463</v>
      </c>
      <c r="D311" t="s">
        <v>502</v>
      </c>
      <c r="E311" s="1">
        <v>10350</v>
      </c>
    </row>
    <row r="312" spans="1:5" x14ac:dyDescent="0.25">
      <c r="A312" t="s">
        <v>30</v>
      </c>
      <c r="B312" t="s">
        <v>517</v>
      </c>
      <c r="C312" t="s">
        <v>464</v>
      </c>
      <c r="D312" t="s">
        <v>497</v>
      </c>
      <c r="E312" s="1">
        <v>95000</v>
      </c>
    </row>
    <row r="313" spans="1:5" x14ac:dyDescent="0.25">
      <c r="A313" t="s">
        <v>30</v>
      </c>
      <c r="B313" t="s">
        <v>517</v>
      </c>
      <c r="C313" t="s">
        <v>112</v>
      </c>
      <c r="D313" t="s">
        <v>105</v>
      </c>
      <c r="E313" s="1">
        <v>15235</v>
      </c>
    </row>
    <row r="314" spans="1:5" x14ac:dyDescent="0.25">
      <c r="A314" t="s">
        <v>123</v>
      </c>
      <c r="B314" t="s">
        <v>504</v>
      </c>
      <c r="C314" t="s">
        <v>135</v>
      </c>
      <c r="D314" t="s">
        <v>39</v>
      </c>
      <c r="E314" s="1">
        <v>679826</v>
      </c>
    </row>
    <row r="315" spans="1:5" x14ac:dyDescent="0.25">
      <c r="A315" t="s">
        <v>123</v>
      </c>
      <c r="B315" t="s">
        <v>504</v>
      </c>
      <c r="C315" t="s">
        <v>135</v>
      </c>
      <c r="D315" t="s">
        <v>41</v>
      </c>
      <c r="E315" s="1">
        <v>120174</v>
      </c>
    </row>
    <row r="316" spans="1:5" x14ac:dyDescent="0.25">
      <c r="A316" t="s">
        <v>23</v>
      </c>
      <c r="B316" t="s">
        <v>516</v>
      </c>
      <c r="C316" t="s">
        <v>384</v>
      </c>
      <c r="D316" t="s">
        <v>466</v>
      </c>
      <c r="E316" s="1">
        <v>500</v>
      </c>
    </row>
    <row r="317" spans="1:5" x14ac:dyDescent="0.25">
      <c r="A317" t="s">
        <v>23</v>
      </c>
      <c r="B317" t="s">
        <v>516</v>
      </c>
      <c r="C317" t="s">
        <v>385</v>
      </c>
      <c r="D317" t="s">
        <v>86</v>
      </c>
      <c r="E317" s="1">
        <v>1489</v>
      </c>
    </row>
    <row r="318" spans="1:5" x14ac:dyDescent="0.25">
      <c r="A318" t="s">
        <v>23</v>
      </c>
      <c r="B318" t="s">
        <v>516</v>
      </c>
      <c r="C318" t="s">
        <v>386</v>
      </c>
      <c r="D318" t="s">
        <v>89</v>
      </c>
      <c r="E318" s="1">
        <v>3000</v>
      </c>
    </row>
    <row r="319" spans="1:5" x14ac:dyDescent="0.25">
      <c r="A319" t="s">
        <v>23</v>
      </c>
      <c r="B319" t="s">
        <v>516</v>
      </c>
      <c r="C319" t="s">
        <v>387</v>
      </c>
      <c r="D319" t="s">
        <v>80</v>
      </c>
      <c r="E319" s="1">
        <v>5000</v>
      </c>
    </row>
    <row r="320" spans="1:5" x14ac:dyDescent="0.25">
      <c r="A320" t="s">
        <v>23</v>
      </c>
      <c r="B320" t="s">
        <v>516</v>
      </c>
      <c r="C320" t="s">
        <v>388</v>
      </c>
      <c r="D320" t="s">
        <v>467</v>
      </c>
      <c r="E320" s="1">
        <v>2292</v>
      </c>
    </row>
    <row r="321" spans="1:5" x14ac:dyDescent="0.25">
      <c r="A321" t="s">
        <v>23</v>
      </c>
      <c r="B321" t="s">
        <v>516</v>
      </c>
      <c r="C321" t="s">
        <v>24</v>
      </c>
      <c r="D321" t="s">
        <v>468</v>
      </c>
      <c r="E321" s="1">
        <v>3000</v>
      </c>
    </row>
    <row r="322" spans="1:5" x14ac:dyDescent="0.25">
      <c r="A322" t="s">
        <v>23</v>
      </c>
      <c r="B322" t="s">
        <v>516</v>
      </c>
      <c r="C322" t="s">
        <v>389</v>
      </c>
      <c r="D322" t="s">
        <v>469</v>
      </c>
      <c r="E322" s="1">
        <v>3000</v>
      </c>
    </row>
    <row r="323" spans="1:5" x14ac:dyDescent="0.25">
      <c r="A323" t="s">
        <v>23</v>
      </c>
      <c r="B323" t="s">
        <v>516</v>
      </c>
      <c r="C323" t="s">
        <v>390</v>
      </c>
      <c r="D323" t="s">
        <v>87</v>
      </c>
      <c r="E323" s="1">
        <v>5000</v>
      </c>
    </row>
    <row r="324" spans="1:5" x14ac:dyDescent="0.25">
      <c r="A324" t="s">
        <v>23</v>
      </c>
      <c r="B324" t="s">
        <v>516</v>
      </c>
      <c r="C324" t="s">
        <v>391</v>
      </c>
      <c r="D324" t="s">
        <v>470</v>
      </c>
      <c r="E324" s="1">
        <v>4000</v>
      </c>
    </row>
    <row r="325" spans="1:5" x14ac:dyDescent="0.25">
      <c r="A325" t="s">
        <v>23</v>
      </c>
      <c r="B325" t="s">
        <v>516</v>
      </c>
      <c r="C325" t="s">
        <v>392</v>
      </c>
      <c r="D325" t="s">
        <v>471</v>
      </c>
      <c r="E325" s="1">
        <v>3000</v>
      </c>
    </row>
    <row r="326" spans="1:5" x14ac:dyDescent="0.25">
      <c r="A326" t="s">
        <v>23</v>
      </c>
      <c r="B326" t="s">
        <v>516</v>
      </c>
      <c r="C326" t="s">
        <v>393</v>
      </c>
      <c r="D326" t="s">
        <v>472</v>
      </c>
      <c r="E326" s="1">
        <v>5000</v>
      </c>
    </row>
    <row r="327" spans="1:5" x14ac:dyDescent="0.25">
      <c r="A327" t="s">
        <v>23</v>
      </c>
      <c r="B327" t="s">
        <v>516</v>
      </c>
      <c r="C327" t="s">
        <v>394</v>
      </c>
      <c r="D327" t="s">
        <v>473</v>
      </c>
      <c r="E327" s="1">
        <v>1200</v>
      </c>
    </row>
    <row r="328" spans="1:5" x14ac:dyDescent="0.25">
      <c r="A328" t="s">
        <v>23</v>
      </c>
      <c r="B328" t="s">
        <v>516</v>
      </c>
      <c r="C328" t="s">
        <v>395</v>
      </c>
      <c r="D328" t="s">
        <v>474</v>
      </c>
      <c r="E328" s="1">
        <v>3000</v>
      </c>
    </row>
    <row r="329" spans="1:5" x14ac:dyDescent="0.25">
      <c r="A329" t="s">
        <v>23</v>
      </c>
      <c r="B329" t="s">
        <v>516</v>
      </c>
      <c r="C329" t="s">
        <v>26</v>
      </c>
      <c r="D329" t="s">
        <v>475</v>
      </c>
      <c r="E329" s="1">
        <v>2980</v>
      </c>
    </row>
    <row r="330" spans="1:5" x14ac:dyDescent="0.25">
      <c r="A330" t="s">
        <v>23</v>
      </c>
      <c r="B330" t="s">
        <v>516</v>
      </c>
      <c r="C330" t="s">
        <v>25</v>
      </c>
      <c r="D330" t="s">
        <v>82</v>
      </c>
      <c r="E330" s="1">
        <v>3000</v>
      </c>
    </row>
    <row r="331" spans="1:5" x14ac:dyDescent="0.25">
      <c r="A331" t="s">
        <v>23</v>
      </c>
      <c r="B331" t="s">
        <v>516</v>
      </c>
      <c r="C331" t="s">
        <v>396</v>
      </c>
      <c r="D331" t="s">
        <v>476</v>
      </c>
      <c r="E331" s="1">
        <v>3000</v>
      </c>
    </row>
    <row r="332" spans="1:5" x14ac:dyDescent="0.25">
      <c r="A332" t="s">
        <v>23</v>
      </c>
      <c r="B332" t="s">
        <v>516</v>
      </c>
      <c r="C332" t="s">
        <v>397</v>
      </c>
      <c r="D332" t="s">
        <v>477</v>
      </c>
      <c r="E332" s="1">
        <v>3000</v>
      </c>
    </row>
    <row r="333" spans="1:5" x14ac:dyDescent="0.25">
      <c r="A333" t="s">
        <v>23</v>
      </c>
      <c r="B333" t="s">
        <v>516</v>
      </c>
      <c r="C333" t="s">
        <v>398</v>
      </c>
      <c r="D333" t="s">
        <v>84</v>
      </c>
      <c r="E333" s="1">
        <v>3000</v>
      </c>
    </row>
    <row r="334" spans="1:5" x14ac:dyDescent="0.25">
      <c r="A334" t="s">
        <v>23</v>
      </c>
      <c r="B334" t="s">
        <v>516</v>
      </c>
      <c r="C334" t="s">
        <v>399</v>
      </c>
      <c r="D334" t="s">
        <v>478</v>
      </c>
      <c r="E334" s="1">
        <v>2210</v>
      </c>
    </row>
    <row r="335" spans="1:5" x14ac:dyDescent="0.25">
      <c r="A335" t="s">
        <v>23</v>
      </c>
      <c r="B335" t="s">
        <v>516</v>
      </c>
      <c r="C335" t="s">
        <v>393</v>
      </c>
      <c r="D335" t="s">
        <v>472</v>
      </c>
      <c r="E335" s="1">
        <v>5000</v>
      </c>
    </row>
    <row r="336" spans="1:5" x14ac:dyDescent="0.25">
      <c r="A336" t="s">
        <v>23</v>
      </c>
      <c r="B336" t="s">
        <v>516</v>
      </c>
      <c r="C336" t="s">
        <v>393</v>
      </c>
      <c r="D336" t="s">
        <v>479</v>
      </c>
      <c r="E336" s="1">
        <v>5000</v>
      </c>
    </row>
    <row r="337" spans="1:5" x14ac:dyDescent="0.25">
      <c r="A337" t="s">
        <v>23</v>
      </c>
      <c r="B337" t="s">
        <v>516</v>
      </c>
      <c r="C337" t="s">
        <v>400</v>
      </c>
      <c r="D337" t="s">
        <v>479</v>
      </c>
      <c r="E337" s="1">
        <v>5000</v>
      </c>
    </row>
    <row r="338" spans="1:5" x14ac:dyDescent="0.25">
      <c r="A338" t="s">
        <v>23</v>
      </c>
      <c r="B338" t="s">
        <v>516</v>
      </c>
      <c r="C338" t="s">
        <v>401</v>
      </c>
      <c r="D338" t="s">
        <v>480</v>
      </c>
      <c r="E338" s="1">
        <v>3000</v>
      </c>
    </row>
    <row r="339" spans="1:5" x14ac:dyDescent="0.25">
      <c r="A339" t="s">
        <v>23</v>
      </c>
      <c r="B339" t="s">
        <v>516</v>
      </c>
      <c r="C339" t="s">
        <v>393</v>
      </c>
      <c r="D339" t="s">
        <v>479</v>
      </c>
      <c r="E339" s="1">
        <v>3000</v>
      </c>
    </row>
    <row r="340" spans="1:5" x14ac:dyDescent="0.25">
      <c r="A340" t="s">
        <v>23</v>
      </c>
      <c r="B340" t="s">
        <v>516</v>
      </c>
      <c r="C340" t="s">
        <v>402</v>
      </c>
      <c r="D340" t="s">
        <v>481</v>
      </c>
      <c r="E340" s="1">
        <v>2500</v>
      </c>
    </row>
    <row r="341" spans="1:5" x14ac:dyDescent="0.25">
      <c r="A341" t="s">
        <v>23</v>
      </c>
      <c r="B341" t="s">
        <v>516</v>
      </c>
      <c r="C341" t="s">
        <v>396</v>
      </c>
      <c r="D341" t="s">
        <v>81</v>
      </c>
      <c r="E341" s="1">
        <v>3000</v>
      </c>
    </row>
    <row r="342" spans="1:5" x14ac:dyDescent="0.25">
      <c r="A342" t="s">
        <v>23</v>
      </c>
      <c r="B342" t="s">
        <v>516</v>
      </c>
      <c r="C342" t="s">
        <v>403</v>
      </c>
      <c r="D342" t="s">
        <v>482</v>
      </c>
      <c r="E342" s="1">
        <v>5000</v>
      </c>
    </row>
    <row r="343" spans="1:5" x14ac:dyDescent="0.25">
      <c r="A343" t="s">
        <v>23</v>
      </c>
      <c r="B343" t="s">
        <v>516</v>
      </c>
      <c r="C343" t="s">
        <v>404</v>
      </c>
      <c r="D343" t="s">
        <v>483</v>
      </c>
      <c r="E343" s="1">
        <v>4646</v>
      </c>
    </row>
    <row r="344" spans="1:5" x14ac:dyDescent="0.25">
      <c r="A344" t="s">
        <v>23</v>
      </c>
      <c r="B344" t="s">
        <v>516</v>
      </c>
      <c r="C344" t="s">
        <v>405</v>
      </c>
      <c r="D344" t="s">
        <v>479</v>
      </c>
      <c r="E344" s="1">
        <v>5000</v>
      </c>
    </row>
    <row r="345" spans="1:5" x14ac:dyDescent="0.25">
      <c r="A345" t="s">
        <v>23</v>
      </c>
      <c r="B345" t="s">
        <v>516</v>
      </c>
      <c r="C345" t="s">
        <v>28</v>
      </c>
      <c r="D345" t="s">
        <v>88</v>
      </c>
      <c r="E345" s="1">
        <v>2600</v>
      </c>
    </row>
    <row r="346" spans="1:5" x14ac:dyDescent="0.25">
      <c r="A346" t="s">
        <v>23</v>
      </c>
      <c r="B346" t="s">
        <v>516</v>
      </c>
      <c r="C346" t="s">
        <v>27</v>
      </c>
      <c r="D346" t="s">
        <v>484</v>
      </c>
      <c r="E346" s="1">
        <v>5000</v>
      </c>
    </row>
    <row r="347" spans="1:5" x14ac:dyDescent="0.25">
      <c r="A347" t="s">
        <v>23</v>
      </c>
      <c r="B347" t="s">
        <v>516</v>
      </c>
      <c r="C347" t="s">
        <v>406</v>
      </c>
      <c r="D347" t="s">
        <v>479</v>
      </c>
      <c r="E347" s="1">
        <v>3000</v>
      </c>
    </row>
    <row r="348" spans="1:5" x14ac:dyDescent="0.25">
      <c r="A348" t="s">
        <v>23</v>
      </c>
      <c r="B348" t="s">
        <v>516</v>
      </c>
      <c r="C348" t="s">
        <v>407</v>
      </c>
      <c r="D348" t="s">
        <v>485</v>
      </c>
      <c r="E348" s="1">
        <v>3000</v>
      </c>
    </row>
    <row r="349" spans="1:5" x14ac:dyDescent="0.25">
      <c r="A349" t="s">
        <v>23</v>
      </c>
      <c r="B349" t="s">
        <v>516</v>
      </c>
      <c r="C349" t="s">
        <v>408</v>
      </c>
      <c r="D349" t="s">
        <v>486</v>
      </c>
      <c r="E349" s="1">
        <v>484</v>
      </c>
    </row>
    <row r="350" spans="1:5" x14ac:dyDescent="0.25">
      <c r="A350" t="s">
        <v>23</v>
      </c>
      <c r="B350" t="s">
        <v>516</v>
      </c>
      <c r="C350" t="s">
        <v>27</v>
      </c>
      <c r="D350" t="s">
        <v>83</v>
      </c>
      <c r="E350" s="1">
        <v>3000</v>
      </c>
    </row>
    <row r="351" spans="1:5" x14ac:dyDescent="0.25">
      <c r="A351" t="s">
        <v>23</v>
      </c>
      <c r="B351" t="s">
        <v>516</v>
      </c>
      <c r="C351" t="s">
        <v>409</v>
      </c>
      <c r="D351" t="s">
        <v>85</v>
      </c>
      <c r="E351" s="1">
        <v>2565</v>
      </c>
    </row>
    <row r="352" spans="1:5" x14ac:dyDescent="0.25">
      <c r="A352" t="s">
        <v>23</v>
      </c>
      <c r="B352" t="s">
        <v>516</v>
      </c>
      <c r="C352" t="s">
        <v>410</v>
      </c>
      <c r="D352" t="s">
        <v>487</v>
      </c>
      <c r="E352" s="1">
        <v>960</v>
      </c>
    </row>
    <row r="353" spans="1:5" x14ac:dyDescent="0.25">
      <c r="A353" t="s">
        <v>23</v>
      </c>
      <c r="B353" t="s">
        <v>516</v>
      </c>
      <c r="C353" t="s">
        <v>411</v>
      </c>
      <c r="D353" t="s">
        <v>488</v>
      </c>
      <c r="E353" s="1">
        <v>1640</v>
      </c>
    </row>
    <row r="354" spans="1:5" x14ac:dyDescent="0.25">
      <c r="A354" t="s">
        <v>23</v>
      </c>
      <c r="B354" t="s">
        <v>516</v>
      </c>
      <c r="C354" t="s">
        <v>399</v>
      </c>
      <c r="D354" t="s">
        <v>478</v>
      </c>
      <c r="E354" s="1">
        <v>1800</v>
      </c>
    </row>
    <row r="355" spans="1:5" x14ac:dyDescent="0.25">
      <c r="A355" t="s">
        <v>23</v>
      </c>
      <c r="B355" t="s">
        <v>516</v>
      </c>
      <c r="C355" t="s">
        <v>412</v>
      </c>
      <c r="D355" t="s">
        <v>489</v>
      </c>
      <c r="E355" s="1">
        <v>1000</v>
      </c>
    </row>
    <row r="356" spans="1:5" x14ac:dyDescent="0.25">
      <c r="A356" t="s">
        <v>29</v>
      </c>
      <c r="B356" t="s">
        <v>29</v>
      </c>
      <c r="C356" t="s">
        <v>413</v>
      </c>
      <c r="D356" t="s">
        <v>39</v>
      </c>
      <c r="E356" s="1">
        <v>131555</v>
      </c>
    </row>
    <row r="357" spans="1:5" x14ac:dyDescent="0.25">
      <c r="A357" t="s">
        <v>29</v>
      </c>
      <c r="B357" t="s">
        <v>29</v>
      </c>
      <c r="C357" t="s">
        <v>414</v>
      </c>
      <c r="D357" t="s">
        <v>39</v>
      </c>
      <c r="E357" s="1">
        <v>590346</v>
      </c>
    </row>
    <row r="358" spans="1:5" x14ac:dyDescent="0.25">
      <c r="A358" t="s">
        <v>29</v>
      </c>
      <c r="B358" t="s">
        <v>29</v>
      </c>
      <c r="C358" t="s">
        <v>415</v>
      </c>
      <c r="D358" t="s">
        <v>90</v>
      </c>
      <c r="E358" s="1">
        <v>165466</v>
      </c>
    </row>
    <row r="359" spans="1:5" x14ac:dyDescent="0.25">
      <c r="A359" t="s">
        <v>29</v>
      </c>
      <c r="B359" t="s">
        <v>29</v>
      </c>
      <c r="C359" t="s">
        <v>416</v>
      </c>
      <c r="D359" t="s">
        <v>39</v>
      </c>
      <c r="E359" s="1">
        <v>61871</v>
      </c>
    </row>
    <row r="360" spans="1:5" x14ac:dyDescent="0.25">
      <c r="E360" s="1">
        <f>SUBTOTAL(109,T_DATA[MONTANT])</f>
        <v>45999267</v>
      </c>
    </row>
    <row r="362" spans="1:5" s="2" customFormat="1" x14ac:dyDescent="0.25">
      <c r="A362" s="2" cm="1">
        <f t="array" ref="A362">SUMPRODUCT(1/COUNTIF(A2:A359,A2:A359))</f>
        <v>29.999999999999947</v>
      </c>
      <c r="B362" s="2" cm="1">
        <f t="array" ref="B362">SUMPRODUCT(1/COUNTIF(B2:B359,B2:B359))</f>
        <v>22.99999999999994</v>
      </c>
      <c r="D362" s="2" cm="1">
        <f t="array" ref="D362">SUMPRODUCT(1/COUNTIF(D2:D359,D2:D359))</f>
        <v>215.00000000000006</v>
      </c>
      <c r="E362" s="1"/>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E633C-E14C-44D7-91FB-DC29F826EFED}">
  <dimension ref="A1:I29"/>
  <sheetViews>
    <sheetView tabSelected="1" zoomScale="110" zoomScaleNormal="110" workbookViewId="0">
      <selection activeCell="H16" sqref="H16"/>
    </sheetView>
  </sheetViews>
  <sheetFormatPr baseColWidth="10" defaultColWidth="9.140625" defaultRowHeight="15" x14ac:dyDescent="0.25"/>
  <cols>
    <col min="1" max="1" width="27.85546875" bestFit="1" customWidth="1"/>
    <col min="2" max="2" width="27.85546875" customWidth="1"/>
    <col min="4" max="4" width="50.85546875" customWidth="1"/>
    <col min="5" max="5" width="13.5703125" bestFit="1" customWidth="1"/>
    <col min="7" max="7" width="13.7109375" bestFit="1" customWidth="1"/>
    <col min="9" max="9" width="13.7109375" bestFit="1" customWidth="1"/>
  </cols>
  <sheetData>
    <row r="1" spans="1:9" x14ac:dyDescent="0.25">
      <c r="A1" s="5" t="s">
        <v>562</v>
      </c>
      <c r="D1" s="5" t="s">
        <v>563</v>
      </c>
    </row>
    <row r="2" spans="1:9" x14ac:dyDescent="0.25">
      <c r="A2" s="9" t="s">
        <v>564</v>
      </c>
      <c r="B2" s="6"/>
      <c r="D2" s="9" t="s">
        <v>565</v>
      </c>
      <c r="E2" s="6"/>
    </row>
    <row r="3" spans="1:9" x14ac:dyDescent="0.25">
      <c r="A3" s="6" t="s">
        <v>566</v>
      </c>
      <c r="B3" s="6"/>
      <c r="D3" s="6" t="s">
        <v>567</v>
      </c>
      <c r="E3" s="8">
        <f>11382839.24-115839.24</f>
        <v>11267000</v>
      </c>
    </row>
    <row r="4" spans="1:9" x14ac:dyDescent="0.25">
      <c r="A4" s="6" t="s">
        <v>568</v>
      </c>
      <c r="B4" s="7">
        <v>391666.67</v>
      </c>
      <c r="D4" s="6" t="s">
        <v>569</v>
      </c>
      <c r="E4" s="8">
        <v>46744000</v>
      </c>
      <c r="G4" s="4"/>
      <c r="I4" s="4"/>
    </row>
    <row r="5" spans="1:9" x14ac:dyDescent="0.25">
      <c r="A5" s="6" t="s">
        <v>570</v>
      </c>
      <c r="B5" s="7">
        <v>333862.19</v>
      </c>
      <c r="D5" s="6" t="s">
        <v>571</v>
      </c>
      <c r="E5" s="8">
        <f>1270320.1+19576.45</f>
        <v>1289896.55</v>
      </c>
      <c r="G5" s="4"/>
      <c r="I5" s="4"/>
    </row>
    <row r="6" spans="1:9" x14ac:dyDescent="0.25">
      <c r="A6" s="6" t="s">
        <v>572</v>
      </c>
      <c r="B6" s="7">
        <v>125268.64</v>
      </c>
      <c r="D6" s="6" t="s">
        <v>573</v>
      </c>
      <c r="E6" s="8">
        <v>320067.40999999997</v>
      </c>
      <c r="G6" s="4"/>
      <c r="I6" s="4"/>
    </row>
    <row r="7" spans="1:9" x14ac:dyDescent="0.25">
      <c r="A7" s="6" t="s">
        <v>574</v>
      </c>
      <c r="B7" s="6"/>
      <c r="D7" s="6" t="s">
        <v>575</v>
      </c>
      <c r="E7" s="8">
        <f>115839.24+197870.09</f>
        <v>313709.33</v>
      </c>
      <c r="G7" s="4"/>
      <c r="I7" s="4"/>
    </row>
    <row r="8" spans="1:9" x14ac:dyDescent="0.25">
      <c r="A8" s="6" t="s">
        <v>576</v>
      </c>
      <c r="B8" s="7">
        <v>922998.13</v>
      </c>
      <c r="D8" s="6" t="s">
        <v>577</v>
      </c>
      <c r="E8" s="7">
        <f>17627.39+212</f>
        <v>17839.39</v>
      </c>
      <c r="I8" s="4"/>
    </row>
    <row r="9" spans="1:9" x14ac:dyDescent="0.25">
      <c r="A9" s="6" t="s">
        <v>578</v>
      </c>
      <c r="B9" s="7">
        <v>89463083.519999996</v>
      </c>
      <c r="D9" s="6" t="s">
        <v>579</v>
      </c>
      <c r="E9" s="8">
        <v>0</v>
      </c>
    </row>
    <row r="10" spans="1:9" x14ac:dyDescent="0.25">
      <c r="A10" s="6" t="s">
        <v>580</v>
      </c>
      <c r="B10" s="7">
        <v>363676.67</v>
      </c>
      <c r="D10" s="6"/>
      <c r="E10" s="8"/>
    </row>
    <row r="11" spans="1:9" x14ac:dyDescent="0.25">
      <c r="A11" s="6" t="s">
        <v>581</v>
      </c>
      <c r="B11" s="7">
        <v>96921.36</v>
      </c>
      <c r="D11" s="6" t="s">
        <v>582</v>
      </c>
      <c r="E11" s="8">
        <v>59952512.68</v>
      </c>
    </row>
    <row r="12" spans="1:9" x14ac:dyDescent="0.25">
      <c r="A12" s="6"/>
      <c r="B12" s="6"/>
      <c r="E12" s="4"/>
    </row>
    <row r="13" spans="1:9" x14ac:dyDescent="0.25">
      <c r="A13" s="6" t="s">
        <v>583</v>
      </c>
      <c r="B13" s="7">
        <v>91697477.180000007</v>
      </c>
    </row>
    <row r="14" spans="1:9" x14ac:dyDescent="0.25">
      <c r="D14" s="10" t="s">
        <v>584</v>
      </c>
      <c r="E14" s="6"/>
    </row>
    <row r="15" spans="1:9" x14ac:dyDescent="0.25">
      <c r="D15" s="6" t="s">
        <v>585</v>
      </c>
      <c r="E15" s="8">
        <v>2821342.22</v>
      </c>
    </row>
    <row r="16" spans="1:9" x14ac:dyDescent="0.25">
      <c r="A16" s="10" t="s">
        <v>586</v>
      </c>
      <c r="B16" s="6"/>
      <c r="D16" s="6" t="s">
        <v>587</v>
      </c>
      <c r="E16" s="8">
        <v>0</v>
      </c>
    </row>
    <row r="17" spans="1:5" x14ac:dyDescent="0.25">
      <c r="A17" s="6" t="s">
        <v>588</v>
      </c>
      <c r="B17" s="7">
        <v>75809582.090000004</v>
      </c>
      <c r="D17" s="6" t="s">
        <v>589</v>
      </c>
      <c r="E17" s="8">
        <v>7008904.0700000003</v>
      </c>
    </row>
    <row r="18" spans="1:5" x14ac:dyDescent="0.25">
      <c r="A18" s="6" t="s">
        <v>590</v>
      </c>
      <c r="B18" s="7">
        <v>15874142.880000001</v>
      </c>
      <c r="D18" s="6" t="s">
        <v>591</v>
      </c>
      <c r="E18" s="7">
        <v>133037.34</v>
      </c>
    </row>
    <row r="19" spans="1:5" x14ac:dyDescent="0.25">
      <c r="A19" s="6" t="s">
        <v>581</v>
      </c>
      <c r="B19" s="7">
        <v>13752.21</v>
      </c>
      <c r="D19" s="6" t="s">
        <v>592</v>
      </c>
      <c r="E19" s="7">
        <v>-550121.88</v>
      </c>
    </row>
    <row r="20" spans="1:5" x14ac:dyDescent="0.25">
      <c r="A20" s="6"/>
      <c r="B20" s="6"/>
      <c r="D20" s="6" t="s">
        <v>593</v>
      </c>
      <c r="E20" s="7">
        <v>1815197.53</v>
      </c>
    </row>
    <row r="21" spans="1:5" x14ac:dyDescent="0.25">
      <c r="A21" s="6" t="s">
        <v>594</v>
      </c>
      <c r="B21" s="7">
        <v>91697477.180000007</v>
      </c>
      <c r="D21" s="6" t="s">
        <v>595</v>
      </c>
      <c r="E21" s="8">
        <v>43880333.670000002</v>
      </c>
    </row>
    <row r="22" spans="1:5" x14ac:dyDescent="0.25">
      <c r="D22" s="6" t="s">
        <v>596</v>
      </c>
      <c r="E22" s="7">
        <v>336.38</v>
      </c>
    </row>
    <row r="23" spans="1:5" x14ac:dyDescent="0.25">
      <c r="B23" s="4"/>
      <c r="D23" s="6" t="s">
        <v>597</v>
      </c>
      <c r="E23" s="7">
        <v>324.33</v>
      </c>
    </row>
    <row r="24" spans="1:5" x14ac:dyDescent="0.25">
      <c r="D24" s="6"/>
      <c r="E24" s="6"/>
    </row>
    <row r="25" spans="1:5" x14ac:dyDescent="0.25">
      <c r="D25" s="6" t="s">
        <v>598</v>
      </c>
      <c r="E25" s="8">
        <v>55109353.660000004</v>
      </c>
    </row>
    <row r="26" spans="1:5" x14ac:dyDescent="0.25">
      <c r="A26" s="4"/>
      <c r="B26" s="4"/>
      <c r="D26" s="6"/>
      <c r="E26" s="8"/>
    </row>
    <row r="27" spans="1:5" x14ac:dyDescent="0.25">
      <c r="D27" s="6" t="s">
        <v>599</v>
      </c>
      <c r="E27" s="8">
        <v>4843159.0199999958</v>
      </c>
    </row>
    <row r="29" spans="1:5" x14ac:dyDescent="0.25">
      <c r="E29" s="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A879FD893708F4F87ACA5F2C355C8E3" ma:contentTypeVersion="14" ma:contentTypeDescription="Crée un document." ma:contentTypeScope="" ma:versionID="4464df5161c6adf6426b2469eace526c">
  <xsd:schema xmlns:xsd="http://www.w3.org/2001/XMLSchema" xmlns:xs="http://www.w3.org/2001/XMLSchema" xmlns:p="http://schemas.microsoft.com/office/2006/metadata/properties" xmlns:ns3="ef640efa-8ba2-443e-94cc-297388dd7184" xmlns:ns4="8a538e58-6665-4379-8bc7-4804f5fdf6d3" targetNamespace="http://schemas.microsoft.com/office/2006/metadata/properties" ma:root="true" ma:fieldsID="b3931d767308b9a51cf796e38690d18f" ns3:_="" ns4:_="">
    <xsd:import namespace="ef640efa-8ba2-443e-94cc-297388dd7184"/>
    <xsd:import namespace="8a538e58-6665-4379-8bc7-4804f5fdf6d3"/>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640efa-8ba2-443e-94cc-297388dd71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538e58-6665-4379-8bc7-4804f5fdf6d3"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element name="SharingHintHash" ma:index="14"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ef640efa-8ba2-443e-94cc-297388dd7184" xsi:nil="true"/>
  </documentManagement>
</p:properties>
</file>

<file path=customXml/itemProps1.xml><?xml version="1.0" encoding="utf-8"?>
<ds:datastoreItem xmlns:ds="http://schemas.openxmlformats.org/officeDocument/2006/customXml" ds:itemID="{558E06AD-B61D-420C-ACD2-DC287259001E}">
  <ds:schemaRefs>
    <ds:schemaRef ds:uri="http://schemas.microsoft.com/sharepoint/v3/contenttype/forms"/>
  </ds:schemaRefs>
</ds:datastoreItem>
</file>

<file path=customXml/itemProps2.xml><?xml version="1.0" encoding="utf-8"?>
<ds:datastoreItem xmlns:ds="http://schemas.openxmlformats.org/officeDocument/2006/customXml" ds:itemID="{AEAE3EB1-F583-40B4-B839-227B7C6345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640efa-8ba2-443e-94cc-297388dd7184"/>
    <ds:schemaRef ds:uri="8a538e58-6665-4379-8bc7-4804f5fdf6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E7E07B-855F-4FBE-B8B6-FA59D2A60188}">
  <ds:schemaRefs>
    <ds:schemaRef ds:uri="http://www.w3.org/XML/1998/namespace"/>
    <ds:schemaRef ds:uri="http://purl.org/dc/terms/"/>
    <ds:schemaRef ds:uri="http://purl.org/dc/dcmityp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8a538e58-6665-4379-8bc7-4804f5fdf6d3"/>
    <ds:schemaRef ds:uri="ef640efa-8ba2-443e-94cc-297388dd71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DATA</vt:lpstr>
      <vt:lpstr>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Stefaan Sonck Thiebaut</dc:creator>
  <cp:lastModifiedBy>Katarina Stefanovic</cp:lastModifiedBy>
  <dcterms:created xsi:type="dcterms:W3CDTF">2023-02-22T07:03:55Z</dcterms:created>
  <dcterms:modified xsi:type="dcterms:W3CDTF">2024-05-28T12:32:11Z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0x010100BA879FD893708F4F87ACA5F2C355C8E3</vt:lpwstr>
  </property>
</Properties>
</file>